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Volumes/10R DATA/10 Rater/"/>
    </mc:Choice>
  </mc:AlternateContent>
  <workbookProtection workbookPassword="C716" lockStructure="1"/>
  <bookViews>
    <workbookView xWindow="2040" yWindow="460" windowWidth="15000" windowHeight="12240"/>
  </bookViews>
  <sheets>
    <sheet name="sail 1" sheetId="3" r:id="rId1"/>
    <sheet name="spar" sheetId="4" r:id="rId2"/>
    <sheet name="sail 2" sheetId="2" r:id="rId3"/>
    <sheet name="certificate" sheetId="1" r:id="rId4"/>
  </sheets>
  <definedNames>
    <definedName name="_xlnm.Print_Area" localSheetId="3">certificate!$B$3:$J$62</definedName>
    <definedName name="_xlnm.Print_Area" localSheetId="0">'sail 1'!$B$2:$P$52</definedName>
    <definedName name="_xlnm.Print_Area" localSheetId="2">'sail 2'!$B$2:$P$52</definedName>
    <definedName name="_xlnm.Print_Area" localSheetId="1">spar!$B$2:$Q$57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45" i="4" l="1"/>
  <c r="X47" i="4"/>
  <c r="N32" i="1"/>
  <c r="F24" i="1"/>
  <c r="L20" i="1"/>
  <c r="R6" i="3"/>
  <c r="R8" i="3"/>
  <c r="K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K34" i="3"/>
  <c r="P34" i="3"/>
  <c r="T33" i="3"/>
  <c r="E36" i="3"/>
  <c r="I36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C38" i="3"/>
  <c r="K36" i="3"/>
  <c r="R6" i="2"/>
  <c r="R8" i="2"/>
  <c r="K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T33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C38" i="2"/>
  <c r="K36" i="2"/>
  <c r="R6" i="4"/>
  <c r="R8" i="4"/>
  <c r="Q34" i="4"/>
  <c r="T33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R9" i="4"/>
  <c r="R11" i="4"/>
  <c r="R15" i="4"/>
  <c r="T42" i="4"/>
  <c r="J8" i="4"/>
  <c r="C38" i="4"/>
  <c r="K36" i="4"/>
  <c r="Q13" i="4"/>
  <c r="Q19" i="4"/>
  <c r="Q21" i="4"/>
  <c r="Q40" i="4"/>
  <c r="E36" i="4"/>
  <c r="I36" i="4"/>
  <c r="Q36" i="4"/>
  <c r="K34" i="2"/>
  <c r="P34" i="2"/>
  <c r="E36" i="2"/>
  <c r="I36" i="2"/>
  <c r="P32" i="2"/>
  <c r="P32" i="3"/>
  <c r="P36" i="2"/>
  <c r="Q38" i="4"/>
  <c r="Q44" i="4"/>
  <c r="P38" i="2"/>
  <c r="D24" i="1"/>
  <c r="P36" i="3"/>
  <c r="P38" i="3"/>
  <c r="B24" i="1"/>
  <c r="H24" i="1"/>
  <c r="J24" i="1"/>
  <c r="D27" i="1"/>
  <c r="J27" i="1"/>
  <c r="D30" i="1"/>
  <c r="O30" i="1"/>
  <c r="N30" i="1"/>
  <c r="J30" i="1"/>
  <c r="B43" i="4"/>
</calcChain>
</file>

<file path=xl/sharedStrings.xml><?xml version="1.0" encoding="utf-8"?>
<sst xmlns="http://schemas.openxmlformats.org/spreadsheetml/2006/main" count="299" uniqueCount="169">
  <si>
    <t>S(sail1)</t>
  </si>
  <si>
    <t>S(sail2)</t>
  </si>
  <si>
    <t>S(other)</t>
  </si>
  <si>
    <t>S(mm^2)</t>
  </si>
  <si>
    <t>+</t>
  </si>
  <si>
    <t>Show any calculation here or on a separate sheet</t>
  </si>
  <si>
    <t>x</t>
  </si>
  <si>
    <t>S(m^2)</t>
  </si>
  <si>
    <t>c24</t>
  </si>
  <si>
    <t>cn</t>
  </si>
  <si>
    <t>c1</t>
  </si>
  <si>
    <t>c0</t>
  </si>
  <si>
    <t>c0+cn</t>
  </si>
  <si>
    <t>delete as appropriate</t>
  </si>
  <si>
    <t>SUM1</t>
  </si>
  <si>
    <t>SUM2</t>
  </si>
  <si>
    <t>d0</t>
  </si>
  <si>
    <t>d1</t>
  </si>
  <si>
    <t>d2</t>
  </si>
  <si>
    <t>A3</t>
  </si>
  <si>
    <t>A1</t>
  </si>
  <si>
    <t>A2</t>
  </si>
  <si>
    <t>ZERO</t>
  </si>
  <si>
    <t>E</t>
  </si>
  <si>
    <t>Hull Registration Number</t>
  </si>
  <si>
    <t>DECLARATION BY THE MEASURER</t>
  </si>
  <si>
    <t>Name</t>
  </si>
  <si>
    <t>Signature</t>
  </si>
  <si>
    <t>Date</t>
  </si>
  <si>
    <t>c19</t>
  </si>
  <si>
    <t>c23</t>
  </si>
  <si>
    <t>c22</t>
  </si>
  <si>
    <t>c21</t>
  </si>
  <si>
    <t>c20</t>
  </si>
  <si>
    <t>c18</t>
  </si>
  <si>
    <t>c17</t>
  </si>
  <si>
    <t>c16</t>
  </si>
  <si>
    <t>c15</t>
  </si>
  <si>
    <t>c14</t>
  </si>
  <si>
    <t>c12</t>
  </si>
  <si>
    <t>c11</t>
  </si>
  <si>
    <t>c10</t>
  </si>
  <si>
    <t>c13</t>
  </si>
  <si>
    <t>c9</t>
  </si>
  <si>
    <t>c8</t>
  </si>
  <si>
    <t>c7</t>
  </si>
  <si>
    <t>c6</t>
  </si>
  <si>
    <t>c5</t>
  </si>
  <si>
    <t>c4</t>
  </si>
  <si>
    <t>c3</t>
  </si>
  <si>
    <t>c2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</si>
  <si>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</si>
  <si>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</si>
  <si>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</si>
  <si>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</si>
  <si>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</si>
  <si>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</si>
  <si>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</si>
  <si>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</si>
  <si>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</si>
  <si>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</si>
  <si>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</si>
  <si>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</si>
  <si>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spar1</t>
  </si>
  <si>
    <t>spar2</t>
  </si>
  <si>
    <t>mn</t>
  </si>
  <si>
    <t>m24</t>
  </si>
  <si>
    <t>m23</t>
  </si>
  <si>
    <t>m22</t>
  </si>
  <si>
    <t>m21</t>
  </si>
  <si>
    <t>m20</t>
  </si>
  <si>
    <t>m19</t>
  </si>
  <si>
    <t>m18</t>
  </si>
  <si>
    <t>m17</t>
  </si>
  <si>
    <t>m16</t>
  </si>
  <si>
    <t>m15</t>
  </si>
  <si>
    <t>m14</t>
  </si>
  <si>
    <t>m13</t>
  </si>
  <si>
    <t>m12</t>
  </si>
  <si>
    <t>m11</t>
  </si>
  <si>
    <t>m10</t>
  </si>
  <si>
    <t>m9</t>
  </si>
  <si>
    <t>m8</t>
  </si>
  <si>
    <t>m7</t>
  </si>
  <si>
    <t>m6</t>
  </si>
  <si>
    <t>m5</t>
  </si>
  <si>
    <t>m4</t>
  </si>
  <si>
    <t>m3</t>
  </si>
  <si>
    <t>m2</t>
  </si>
  <si>
    <t>m1</t>
  </si>
  <si>
    <t>m0</t>
  </si>
  <si>
    <t>m0+mn</t>
  </si>
  <si>
    <t>SUM3</t>
  </si>
  <si>
    <t>Am</t>
  </si>
  <si>
    <t>At</t>
  </si>
  <si>
    <t>Constant and</t>
  </si>
  <si>
    <t>Evenly Tapered Profiles</t>
  </si>
  <si>
    <t>h</t>
  </si>
  <si>
    <t>RATING</t>
  </si>
  <si>
    <t>L(m)</t>
  </si>
  <si>
    <t>S(spar1)</t>
  </si>
  <si>
    <t>S(spar2)</t>
  </si>
  <si>
    <t>S(spar other)</t>
  </si>
  <si>
    <t>Name of Measurer</t>
  </si>
  <si>
    <t>(BLOCK CAPITALS)</t>
  </si>
  <si>
    <t>Officially recognised by</t>
  </si>
  <si>
    <t>(ISAF National Authority of Country)</t>
  </si>
  <si>
    <t>CHANGE OF OWNERSHIP</t>
  </si>
  <si>
    <t>New Owner's Name</t>
  </si>
  <si>
    <t>New Owner's Signature</t>
  </si>
  <si>
    <t>Address</t>
  </si>
  <si>
    <t>New certificate issued</t>
  </si>
  <si>
    <t>YES</t>
  </si>
  <si>
    <t>NO</t>
  </si>
  <si>
    <t>q</t>
  </si>
  <si>
    <t>INTERNATIONAL 10 RATER CLASS CERTIFICATE</t>
  </si>
  <si>
    <t>Owner's Name</t>
  </si>
  <si>
    <t>Position</t>
  </si>
  <si>
    <t>Design's Name</t>
  </si>
  <si>
    <t>Designer's Name</t>
  </si>
  <si>
    <t>Rating to 9 pod</t>
  </si>
  <si>
    <t>Rating to 2 pod</t>
  </si>
  <si>
    <t xml:space="preserve">I confirm that I have taken the measurements on this form, that they are correct and that to the best of my </t>
  </si>
  <si>
    <r>
      <t xml:space="preserve">knowledge, the </t>
    </r>
    <r>
      <rPr>
        <b/>
        <sz val="11"/>
        <rFont val="Arial"/>
        <family val="2"/>
      </rPr>
      <t>spar</t>
    </r>
    <r>
      <rPr>
        <sz val="11"/>
        <rFont val="Arial"/>
      </rPr>
      <t xml:space="preserve"> complies with the </t>
    </r>
    <r>
      <rPr>
        <b/>
        <sz val="11"/>
        <rFont val="Arial"/>
        <family val="2"/>
      </rPr>
      <t>class rules</t>
    </r>
    <r>
      <rPr>
        <sz val="11"/>
        <rFont val="Arial"/>
      </rPr>
      <t xml:space="preserve"> in force at present, except as I have stated below.</t>
    </r>
  </si>
  <si>
    <r>
      <t xml:space="preserve">knowledge, the </t>
    </r>
    <r>
      <rPr>
        <b/>
        <sz val="11"/>
        <rFont val="Arial"/>
        <family val="2"/>
      </rPr>
      <t xml:space="preserve">sail </t>
    </r>
    <r>
      <rPr>
        <sz val="11"/>
        <rFont val="Arial"/>
      </rPr>
      <t xml:space="preserve">complies with the </t>
    </r>
    <r>
      <rPr>
        <b/>
        <sz val="11"/>
        <rFont val="Arial"/>
        <family val="2"/>
      </rPr>
      <t>class rules</t>
    </r>
    <r>
      <rPr>
        <sz val="11"/>
        <rFont val="Arial"/>
      </rPr>
      <t xml:space="preserve"> in force at present, except as I have stated below.</t>
    </r>
  </si>
  <si>
    <t xml:space="preserve">NB - Crew - Race Committee </t>
  </si>
  <si>
    <r>
      <t>I undertake to race this</t>
    </r>
    <r>
      <rPr>
        <b/>
        <sz val="11"/>
        <rFont val="Arial"/>
        <family val="2"/>
      </rPr>
      <t xml:space="preserve"> boat </t>
    </r>
    <r>
      <rPr>
        <sz val="11"/>
        <rFont val="Arial"/>
      </rPr>
      <t xml:space="preserve">only if I maintain it in compliance with the </t>
    </r>
    <r>
      <rPr>
        <b/>
        <sz val="11"/>
        <rFont val="Arial"/>
        <family val="2"/>
      </rPr>
      <t>class rules</t>
    </r>
    <r>
      <rPr>
        <sz val="11"/>
        <rFont val="Arial"/>
      </rPr>
      <t xml:space="preserve"> and that alterations or repairs to equipment required by</t>
    </r>
  </si>
  <si>
    <r>
      <t xml:space="preserve">the </t>
    </r>
    <r>
      <rPr>
        <b/>
        <sz val="11"/>
        <rFont val="Arial"/>
        <family val="2"/>
      </rPr>
      <t xml:space="preserve">class rules </t>
    </r>
    <r>
      <rPr>
        <sz val="11"/>
        <rFont val="Arial"/>
      </rPr>
      <t xml:space="preserve">to be measured will be checked by an </t>
    </r>
    <r>
      <rPr>
        <b/>
        <sz val="11"/>
        <rFont val="Arial"/>
        <family val="2"/>
      </rPr>
      <t xml:space="preserve">official measurer </t>
    </r>
    <r>
      <rPr>
        <sz val="11"/>
        <rFont val="Arial"/>
      </rPr>
      <t>before use.</t>
    </r>
  </si>
  <si>
    <r>
      <t>This</t>
    </r>
    <r>
      <rPr>
        <b/>
        <i/>
        <sz val="9"/>
        <rFont val="Arial"/>
        <family val="2"/>
      </rPr>
      <t xml:space="preserve"> certificate</t>
    </r>
    <r>
      <rPr>
        <i/>
        <sz val="9"/>
        <rFont val="Arial"/>
        <family val="2"/>
      </rPr>
      <t xml:space="preserve"> indicates that the </t>
    </r>
    <r>
      <rPr>
        <b/>
        <i/>
        <sz val="9"/>
        <rFont val="Arial"/>
        <family val="2"/>
      </rPr>
      <t>boat</t>
    </r>
    <r>
      <rPr>
        <i/>
        <sz val="9"/>
        <rFont val="Arial"/>
        <family val="2"/>
      </rPr>
      <t xml:space="preserve"> complied with Sections D, E, F, G &amp; H of the </t>
    </r>
    <r>
      <rPr>
        <b/>
        <i/>
        <sz val="9"/>
        <rFont val="Arial"/>
        <family val="2"/>
      </rPr>
      <t>class rules</t>
    </r>
    <r>
      <rPr>
        <i/>
        <sz val="9"/>
        <rFont val="Arial"/>
        <family val="2"/>
      </rPr>
      <t xml:space="preserve"> at the time of</t>
    </r>
    <r>
      <rPr>
        <b/>
        <i/>
        <sz val="9"/>
        <rFont val="Arial"/>
        <family val="2"/>
      </rPr>
      <t xml:space="preserve"> fundamental measurement</t>
    </r>
    <r>
      <rPr>
        <i/>
        <sz val="9"/>
        <rFont val="Arial"/>
        <family val="2"/>
      </rPr>
      <t xml:space="preserve">. </t>
    </r>
    <r>
      <rPr>
        <b/>
        <i/>
        <sz val="9"/>
        <rFont val="Arial"/>
        <family val="2"/>
      </rPr>
      <t/>
    </r>
  </si>
  <si>
    <t>sail 1</t>
  </si>
  <si>
    <r>
      <t xml:space="preserve">1.  This </t>
    </r>
    <r>
      <rPr>
        <b/>
        <i/>
        <sz val="10"/>
        <rFont val="Arial"/>
        <family val="2"/>
      </rPr>
      <t xml:space="preserve">certificate </t>
    </r>
    <r>
      <rPr>
        <i/>
        <sz val="10"/>
        <rFont val="Arial"/>
        <family val="2"/>
      </rPr>
      <t>ceases to be valid upon change of ownership.</t>
    </r>
  </si>
  <si>
    <r>
      <t xml:space="preserve">2.  After completion of this section the new owner shall return this </t>
    </r>
    <r>
      <rPr>
        <b/>
        <i/>
        <sz val="10"/>
        <rFont val="Arial"/>
        <family val="2"/>
      </rPr>
      <t>certificate</t>
    </r>
    <r>
      <rPr>
        <i/>
        <sz val="10"/>
        <rFont val="Arial"/>
        <family val="2"/>
      </rPr>
      <t xml:space="preserve"> to the </t>
    </r>
    <r>
      <rPr>
        <b/>
        <i/>
        <sz val="10"/>
        <rFont val="Arial"/>
        <family val="2"/>
      </rPr>
      <t>certification authority</t>
    </r>
  </si>
  <si>
    <r>
      <t xml:space="preserve">3.  On receipt of a </t>
    </r>
    <r>
      <rPr>
        <b/>
        <i/>
        <sz val="10"/>
        <rFont val="Arial"/>
        <family val="2"/>
      </rPr>
      <t>certificate</t>
    </r>
    <r>
      <rPr>
        <i/>
        <sz val="10"/>
        <rFont val="Arial"/>
        <family val="2"/>
      </rPr>
      <t xml:space="preserve"> correctly completed by a new owner the </t>
    </r>
    <r>
      <rPr>
        <b/>
        <i/>
        <sz val="10"/>
        <rFont val="Arial"/>
        <family val="2"/>
      </rPr>
      <t xml:space="preserve">certification authority </t>
    </r>
    <r>
      <rPr>
        <i/>
        <sz val="10"/>
        <rFont val="Arial"/>
        <family val="2"/>
      </rPr>
      <t xml:space="preserve">may issue a new </t>
    </r>
    <r>
      <rPr>
        <b/>
        <i/>
        <sz val="10"/>
        <rFont val="Arial"/>
        <family val="2"/>
      </rPr>
      <t>certificate</t>
    </r>
  </si>
  <si>
    <t>deck level</t>
  </si>
  <si>
    <t>heel point</t>
  </si>
  <si>
    <t>top point</t>
  </si>
  <si>
    <t>Compliance with Section C of  the class rules and Appendix G of the RRS has not been checked.</t>
  </si>
  <si>
    <t>/</t>
  </si>
  <si>
    <t>ISAF - RADIO SAILING DIVISION</t>
  </si>
  <si>
    <t>sail 2</t>
  </si>
  <si>
    <t>Certification Authority</t>
  </si>
  <si>
    <t>S(rig area)</t>
  </si>
  <si>
    <t xml:space="preserve">Any sail area not included in S(sail1), S(sail2) </t>
  </si>
  <si>
    <r>
      <t xml:space="preserve">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is not valid  until signed and stamped by the </t>
    </r>
    <r>
      <rPr>
        <b/>
        <i/>
        <sz val="9"/>
        <rFont val="Arial"/>
        <family val="2"/>
      </rPr>
      <t>certification authority</t>
    </r>
    <r>
      <rPr>
        <i/>
        <sz val="9"/>
        <rFont val="Arial"/>
        <family val="2"/>
      </rPr>
      <t>.</t>
    </r>
  </si>
  <si>
    <t>Rev. C - 06.01.2010.</t>
  </si>
  <si>
    <t>© 2010, ISAF RSD</t>
  </si>
  <si>
    <t>Ten Rater Class Certificate</t>
  </si>
  <si>
    <t>Effective 1 FEBRUARY 2010</t>
  </si>
  <si>
    <r>
      <t xml:space="preserve">ISAF-RSD  10 RATER CLASS </t>
    </r>
    <r>
      <rPr>
        <b/>
        <sz val="16"/>
        <rFont val="Arial"/>
        <family val="2"/>
      </rPr>
      <t>SAIL MEASUREMENT FORM</t>
    </r>
    <r>
      <rPr>
        <sz val="16"/>
        <rFont val="Arial"/>
        <family val="2"/>
      </rPr>
      <t xml:space="preserve">       2010</t>
    </r>
  </si>
  <si>
    <t>As appropriate enter values in cells shaded thus</t>
  </si>
  <si>
    <t>10 Rater Class Sail 1 MF         Rev.C - 16.01.2010</t>
  </si>
  <si>
    <t>Effective: 1 FEBRUARY 2010</t>
  </si>
  <si>
    <r>
      <t xml:space="preserve">ISAF-RSD  10 RATER CLASS </t>
    </r>
    <r>
      <rPr>
        <b/>
        <sz val="16"/>
        <rFont val="Arial"/>
        <family val="2"/>
      </rPr>
      <t>SPAR MEASUREMENT FORM</t>
    </r>
    <r>
      <rPr>
        <sz val="16"/>
        <rFont val="Arial"/>
        <family val="2"/>
      </rPr>
      <t xml:space="preserve">         2010</t>
    </r>
  </si>
  <si>
    <t>10 Rater Class Spar MF            Rev.C - 16.01.2010</t>
  </si>
  <si>
    <r>
      <t xml:space="preserve">ISAF-RSD  10 RATER CLASS </t>
    </r>
    <r>
      <rPr>
        <b/>
        <sz val="16"/>
        <rFont val="Arial"/>
        <family val="2"/>
      </rPr>
      <t>SAIL MEASUREMENT FORM</t>
    </r>
    <r>
      <rPr>
        <sz val="16"/>
        <rFont val="Arial"/>
        <family val="2"/>
      </rPr>
      <t xml:space="preserve">         2010</t>
    </r>
  </si>
  <si>
    <r>
      <t>Hull</t>
    </r>
    <r>
      <rPr>
        <sz val="11"/>
        <rFont val="Arial"/>
      </rPr>
      <t xml:space="preserve"> Registration Number</t>
    </r>
  </si>
  <si>
    <r>
      <t>Boat</t>
    </r>
    <r>
      <rPr>
        <sz val="11"/>
        <rFont val="Arial"/>
      </rPr>
      <t>'s Name</t>
    </r>
  </si>
  <si>
    <r>
      <t xml:space="preserve">Date of Initial </t>
    </r>
    <r>
      <rPr>
        <b/>
        <sz val="11"/>
        <rFont val="Arial"/>
        <family val="2"/>
      </rPr>
      <t>Fundamental Measurement</t>
    </r>
  </si>
  <si>
    <r>
      <t xml:space="preserve">This </t>
    </r>
    <r>
      <rPr>
        <b/>
        <i/>
        <sz val="9"/>
        <rFont val="Arial"/>
        <family val="2"/>
      </rPr>
      <t xml:space="preserve">certificate </t>
    </r>
    <r>
      <rPr>
        <i/>
        <sz val="9"/>
        <rFont val="Arial"/>
        <family val="2"/>
      </rPr>
      <t xml:space="preserve">is not valid unless accompanied by the measurement forms for </t>
    </r>
    <r>
      <rPr>
        <b/>
        <i/>
        <sz val="9"/>
        <rFont val="Arial"/>
        <family val="2"/>
      </rPr>
      <t>sail</t>
    </r>
    <r>
      <rPr>
        <i/>
        <sz val="9"/>
        <rFont val="Arial"/>
        <family val="2"/>
      </rPr>
      <t xml:space="preserve"> 1, </t>
    </r>
    <r>
      <rPr>
        <b/>
        <i/>
        <sz val="9"/>
        <rFont val="Arial"/>
        <family val="2"/>
      </rPr>
      <t>sail</t>
    </r>
    <r>
      <rPr>
        <i/>
        <sz val="9"/>
        <rFont val="Arial"/>
        <family val="2"/>
      </rPr>
      <t xml:space="preserve"> 2 and </t>
    </r>
    <r>
      <rPr>
        <b/>
        <i/>
        <sz val="9"/>
        <rFont val="Arial"/>
        <family val="2"/>
      </rPr>
      <t>spars</t>
    </r>
    <r>
      <rPr>
        <i/>
        <sz val="9"/>
        <rFont val="Arial"/>
        <family val="2"/>
      </rPr>
      <t xml:space="preserve"> with the same </t>
    </r>
    <r>
      <rPr>
        <b/>
        <i/>
        <sz val="9"/>
        <rFont val="Arial"/>
        <family val="2"/>
      </rPr>
      <t xml:space="preserve">hull </t>
    </r>
    <r>
      <rPr>
        <i/>
        <sz val="9"/>
        <rFont val="Arial"/>
        <family val="2"/>
      </rPr>
      <t>registration number and date.</t>
    </r>
  </si>
  <si>
    <r>
      <t>Certification Authority</t>
    </r>
    <r>
      <rPr>
        <sz val="8"/>
        <rFont val="Arial"/>
        <family val="2"/>
      </rPr>
      <t xml:space="preserve"> Stamp</t>
    </r>
  </si>
  <si>
    <r>
      <t xml:space="preserve">other </t>
    </r>
    <r>
      <rPr>
        <b/>
        <sz val="9"/>
        <rFont val="Arial"/>
        <family val="2"/>
      </rPr>
      <t>spar</t>
    </r>
    <r>
      <rPr>
        <sz val="9"/>
        <rFont val="Arial"/>
        <family val="2"/>
      </rPr>
      <t xml:space="preserve"> areas - show calculations here, or on a copy of this sheet, or on another sheet</t>
    </r>
  </si>
  <si>
    <r>
      <t xml:space="preserve">measured </t>
    </r>
    <r>
      <rPr>
        <b/>
        <sz val="10"/>
        <rFont val="Arial"/>
        <family val="2"/>
      </rPr>
      <t>rig</t>
    </r>
    <r>
      <rPr>
        <sz val="10"/>
        <rFont val="Arial"/>
        <family val="2"/>
      </rPr>
      <t xml:space="preserve"> area</t>
    </r>
  </si>
  <si>
    <r>
      <t xml:space="preserve">maximum permitted </t>
    </r>
    <r>
      <rPr>
        <b/>
        <sz val="11"/>
        <rFont val="Arial"/>
        <family val="2"/>
      </rPr>
      <t>sail</t>
    </r>
    <r>
      <rPr>
        <sz val="11"/>
        <rFont val="Arial"/>
      </rPr>
      <t xml:space="preserve"> area</t>
    </r>
  </si>
  <si>
    <r>
      <t xml:space="preserve">maximum permitted </t>
    </r>
    <r>
      <rPr>
        <b/>
        <sz val="11"/>
        <rFont val="Arial"/>
        <family val="2"/>
      </rPr>
      <t>rig</t>
    </r>
    <r>
      <rPr>
        <sz val="11"/>
        <rFont val="Arial"/>
      </rPr>
      <t xml:space="preserve"> area without </t>
    </r>
    <r>
      <rPr>
        <b/>
        <sz val="11"/>
        <rFont val="Arial"/>
        <family val="2"/>
      </rPr>
      <t>rig</t>
    </r>
    <r>
      <rPr>
        <sz val="11"/>
        <rFont val="Arial"/>
      </rPr>
      <t xml:space="preserve"> required to be measured as a solid foil</t>
    </r>
  </si>
  <si>
    <t xml:space="preserve"> No</t>
  </si>
  <si>
    <t xml:space="preserve"> Name</t>
  </si>
  <si>
    <t>Design</t>
  </si>
  <si>
    <t>Designer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</si>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</sst>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0000"/>
    <numFmt numFmtId="165" formatCode="0.000"/>
  </numFmts>
  <fonts count="32" x14ac:knownFonts="1">
    <font>
      <sz val="11"/>
      <name val="Arial"/>
    </font>
    <font>
      <sz val="11"/>
      <name val="Arial"/>
    </font>
    <font>
      <i/>
      <sz val="1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b/>
      <i/>
      <sz val="11"/>
      <name val="Arial"/>
      <family val="2"/>
    </font>
    <font>
      <sz val="11"/>
      <name val="Tahoma"/>
      <family val="2"/>
    </font>
    <font>
      <sz val="9"/>
      <name val="Arial"/>
      <family val="2"/>
    </font>
    <font>
      <b/>
      <sz val="12"/>
      <name val="Arial"/>
      <family val="2"/>
    </font>
    <font>
      <sz val="16"/>
      <name val="Wingdings"/>
      <charset val="2"/>
    </font>
    <font>
      <sz val="8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name val="Tahoma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26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</font>
    <font>
      <sz val="10"/>
      <name val="Arial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43" fontId="0" fillId="0" borderId="0" xfId="1" applyFont="1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6" fillId="0" borderId="0" xfId="0" applyFont="1"/>
    <xf numFmtId="0" fontId="0" fillId="0" borderId="7" xfId="0" applyBorder="1"/>
    <xf numFmtId="0" fontId="0" fillId="0" borderId="8" xfId="0" applyBorder="1"/>
    <xf numFmtId="0" fontId="7" fillId="0" borderId="0" xfId="0" applyFont="1"/>
    <xf numFmtId="0" fontId="7" fillId="0" borderId="0" xfId="0" applyFont="1" applyAlignment="1">
      <alignment horizontal="right"/>
    </xf>
    <xf numFmtId="0" fontId="11" fillId="0" borderId="0" xfId="0" applyFont="1"/>
    <xf numFmtId="0" fontId="0" fillId="0" borderId="9" xfId="0" applyBorder="1"/>
    <xf numFmtId="0" fontId="13" fillId="0" borderId="0" xfId="0" applyFont="1"/>
    <xf numFmtId="0" fontId="13" fillId="2" borderId="0" xfId="0" applyFont="1" applyFill="1"/>
    <xf numFmtId="0" fontId="9" fillId="0" borderId="0" xfId="0" applyFont="1"/>
    <xf numFmtId="0" fontId="9" fillId="0" borderId="0" xfId="0" applyFont="1" applyBorder="1"/>
    <xf numFmtId="0" fontId="9" fillId="0" borderId="9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9" fillId="0" borderId="10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 applyAlignment="1">
      <alignment horizontal="center"/>
    </xf>
    <xf numFmtId="0" fontId="20" fillId="0" borderId="3" xfId="0" applyFont="1" applyBorder="1"/>
    <xf numFmtId="0" fontId="19" fillId="0" borderId="6" xfId="0" applyFont="1" applyBorder="1"/>
    <xf numFmtId="0" fontId="7" fillId="0" borderId="9" xfId="0" applyFont="1" applyBorder="1"/>
    <xf numFmtId="0" fontId="21" fillId="0" borderId="0" xfId="0" applyFont="1"/>
    <xf numFmtId="0" fontId="21" fillId="2" borderId="0" xfId="0" applyFont="1" applyFill="1"/>
    <xf numFmtId="0" fontId="7" fillId="0" borderId="0" xfId="0" applyFont="1" applyBorder="1"/>
    <xf numFmtId="0" fontId="19" fillId="0" borderId="1" xfId="0" applyFont="1" applyBorder="1"/>
    <xf numFmtId="0" fontId="0" fillId="0" borderId="0" xfId="0" applyFill="1"/>
    <xf numFmtId="0" fontId="10" fillId="0" borderId="11" xfId="0" applyFont="1" applyFill="1" applyBorder="1"/>
    <xf numFmtId="0" fontId="10" fillId="0" borderId="12" xfId="0" applyFont="1" applyFill="1" applyBorder="1" applyAlignment="1">
      <alignment horizontal="left"/>
    </xf>
    <xf numFmtId="0" fontId="0" fillId="0" borderId="0" xfId="0" applyFill="1" applyBorder="1"/>
    <xf numFmtId="0" fontId="4" fillId="0" borderId="13" xfId="0" applyFont="1" applyFill="1" applyBorder="1" applyAlignment="1">
      <alignment horizontal="center"/>
    </xf>
    <xf numFmtId="0" fontId="9" fillId="0" borderId="11" xfId="0" applyFont="1" applyFill="1" applyBorder="1" applyProtection="1">
      <protection locked="0"/>
    </xf>
    <xf numFmtId="0" fontId="0" fillId="0" borderId="14" xfId="0" applyFill="1" applyBorder="1"/>
    <xf numFmtId="0" fontId="0" fillId="0" borderId="12" xfId="0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15" xfId="0" applyFill="1" applyBorder="1"/>
    <xf numFmtId="0" fontId="0" fillId="0" borderId="16" xfId="0" applyFill="1" applyBorder="1"/>
    <xf numFmtId="0" fontId="4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1" xfId="0" applyFill="1" applyBorder="1"/>
    <xf numFmtId="0" fontId="4" fillId="0" borderId="14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6" xfId="0" applyFill="1" applyBorder="1"/>
    <xf numFmtId="164" fontId="0" fillId="0" borderId="5" xfId="0" applyNumberFormat="1" applyFill="1" applyBorder="1"/>
    <xf numFmtId="0" fontId="9" fillId="0" borderId="0" xfId="0" applyFont="1" applyFill="1"/>
    <xf numFmtId="0" fontId="4" fillId="0" borderId="0" xfId="0" applyFont="1" applyFill="1"/>
    <xf numFmtId="0" fontId="13" fillId="0" borderId="0" xfId="0" applyFont="1" applyFill="1"/>
    <xf numFmtId="0" fontId="9" fillId="0" borderId="13" xfId="0" applyFont="1" applyFill="1" applyBorder="1"/>
    <xf numFmtId="0" fontId="9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3" xfId="0" applyFont="1" applyFill="1" applyBorder="1"/>
    <xf numFmtId="0" fontId="9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9" fillId="0" borderId="11" xfId="0" applyFont="1" applyFill="1" applyBorder="1"/>
    <xf numFmtId="0" fontId="4" fillId="0" borderId="14" xfId="0" applyFont="1" applyFill="1" applyBorder="1"/>
    <xf numFmtId="0" fontId="9" fillId="0" borderId="12" xfId="0" applyFont="1" applyFill="1" applyBorder="1"/>
    <xf numFmtId="0" fontId="6" fillId="0" borderId="0" xfId="0" applyFont="1" applyFill="1"/>
    <xf numFmtId="0" fontId="17" fillId="0" borderId="0" xfId="0" applyFont="1" applyFill="1"/>
    <xf numFmtId="0" fontId="0" fillId="0" borderId="3" xfId="0" applyFill="1" applyBorder="1"/>
    <xf numFmtId="0" fontId="0" fillId="0" borderId="7" xfId="0" applyFill="1" applyBorder="1"/>
    <xf numFmtId="0" fontId="17" fillId="0" borderId="0" xfId="0" applyFont="1" applyFill="1" applyAlignment="1">
      <alignment horizontal="right"/>
    </xf>
    <xf numFmtId="0" fontId="5" fillId="0" borderId="11" xfId="0" applyFont="1" applyFill="1" applyBorder="1"/>
    <xf numFmtId="0" fontId="22" fillId="0" borderId="0" xfId="0" applyFont="1" applyFill="1" applyAlignment="1">
      <alignment wrapText="1"/>
    </xf>
    <xf numFmtId="0" fontId="8" fillId="0" borderId="0" xfId="0" applyFont="1" applyFill="1" applyAlignment="1">
      <alignment horizontal="right"/>
    </xf>
    <xf numFmtId="0" fontId="0" fillId="0" borderId="9" xfId="0" applyFill="1" applyBorder="1"/>
    <xf numFmtId="0" fontId="0" fillId="0" borderId="13" xfId="0" applyFill="1" applyBorder="1"/>
    <xf numFmtId="0" fontId="24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24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7" fillId="0" borderId="13" xfId="0" applyFont="1" applyFill="1" applyBorder="1"/>
    <xf numFmtId="0" fontId="4" fillId="0" borderId="0" xfId="0" applyFont="1" applyFill="1" applyBorder="1"/>
    <xf numFmtId="0" fontId="0" fillId="0" borderId="0" xfId="0" applyFill="1" applyAlignment="1">
      <alignment horizontal="center" vertical="center"/>
    </xf>
    <xf numFmtId="0" fontId="9" fillId="0" borderId="9" xfId="0" applyFont="1" applyFill="1" applyBorder="1"/>
    <xf numFmtId="0" fontId="12" fillId="0" borderId="18" xfId="0" applyFont="1" applyFill="1" applyBorder="1" applyAlignment="1">
      <alignment horizontal="center"/>
    </xf>
    <xf numFmtId="0" fontId="25" fillId="0" borderId="0" xfId="0" quotePrefix="1" applyFont="1"/>
    <xf numFmtId="0" fontId="9" fillId="3" borderId="0" xfId="0" applyFont="1" applyFill="1"/>
    <xf numFmtId="0" fontId="0" fillId="3" borderId="0" xfId="0" applyFill="1"/>
    <xf numFmtId="0" fontId="7" fillId="0" borderId="0" xfId="0" applyFont="1" applyFill="1"/>
    <xf numFmtId="0" fontId="0" fillId="4" borderId="0" xfId="0" applyFill="1"/>
    <xf numFmtId="165" fontId="13" fillId="4" borderId="0" xfId="0" applyNumberFormat="1" applyFont="1" applyFill="1"/>
    <xf numFmtId="1" fontId="2" fillId="0" borderId="13" xfId="0" applyNumberFormat="1" applyFont="1" applyFill="1" applyBorder="1"/>
    <xf numFmtId="1" fontId="9" fillId="0" borderId="13" xfId="0" applyNumberFormat="1" applyFont="1" applyFill="1" applyBorder="1" applyAlignment="1">
      <alignment horizontal="center"/>
    </xf>
    <xf numFmtId="0" fontId="2" fillId="0" borderId="13" xfId="0" applyFont="1" applyFill="1" applyBorder="1"/>
    <xf numFmtId="0" fontId="0" fillId="0" borderId="13" xfId="0" applyFill="1" applyBorder="1" applyAlignment="1">
      <alignment horizontal="center"/>
    </xf>
    <xf numFmtId="1" fontId="9" fillId="0" borderId="13" xfId="0" applyNumberFormat="1" applyFont="1" applyFill="1" applyBorder="1"/>
    <xf numFmtId="1" fontId="4" fillId="0" borderId="13" xfId="0" applyNumberFormat="1" applyFont="1" applyFill="1" applyBorder="1" applyAlignment="1" applyProtection="1">
      <alignment horizontal="center"/>
      <protection locked="0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165" fontId="4" fillId="0" borderId="13" xfId="0" applyNumberFormat="1" applyFont="1" applyFill="1" applyBorder="1" applyAlignment="1" applyProtection="1">
      <alignment horizontal="center"/>
      <protection locked="0"/>
    </xf>
    <xf numFmtId="2" fontId="12" fillId="0" borderId="13" xfId="0" applyNumberFormat="1" applyFont="1" applyFill="1" applyBorder="1" applyAlignment="1">
      <alignment horizontal="center"/>
    </xf>
    <xf numFmtId="1" fontId="0" fillId="3" borderId="0" xfId="0" applyNumberFormat="1" applyFill="1"/>
    <xf numFmtId="1" fontId="12" fillId="0" borderId="13" xfId="0" applyNumberFormat="1" applyFont="1" applyFill="1" applyBorder="1" applyAlignment="1">
      <alignment horizontal="center"/>
    </xf>
    <xf numFmtId="0" fontId="10" fillId="0" borderId="14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center"/>
    </xf>
    <xf numFmtId="0" fontId="0" fillId="0" borderId="20" xfId="0" applyFill="1" applyBorder="1"/>
    <xf numFmtId="0" fontId="13" fillId="0" borderId="0" xfId="0" applyFont="1" applyFill="1" applyBorder="1"/>
    <xf numFmtId="0" fontId="28" fillId="0" borderId="13" xfId="0" applyFont="1" applyFill="1" applyBorder="1" applyProtection="1"/>
    <xf numFmtId="0" fontId="7" fillId="0" borderId="0" xfId="0" applyFont="1" applyAlignment="1">
      <alignment horizontal="left"/>
    </xf>
    <xf numFmtId="43" fontId="0" fillId="0" borderId="0" xfId="1" applyFont="1" applyAlignment="1"/>
    <xf numFmtId="0" fontId="9" fillId="3" borderId="13" xfId="0" applyFont="1" applyFill="1" applyBorder="1" applyAlignment="1"/>
    <xf numFmtId="1" fontId="4" fillId="3" borderId="13" xfId="0" applyNumberFormat="1" applyFont="1" applyFill="1" applyBorder="1" applyProtection="1">
      <protection locked="0"/>
    </xf>
    <xf numFmtId="0" fontId="30" fillId="0" borderId="0" xfId="0" applyFont="1" applyAlignment="1">
      <alignment horizontal="center"/>
    </xf>
    <xf numFmtId="1" fontId="4" fillId="3" borderId="13" xfId="0" applyNumberFormat="1" applyFont="1" applyFill="1" applyBorder="1" applyAlignment="1" applyProtection="1">
      <alignment horizontal="right"/>
      <protection locked="0"/>
    </xf>
    <xf numFmtId="0" fontId="0" fillId="5" borderId="0" xfId="0" applyFill="1"/>
    <xf numFmtId="0" fontId="2" fillId="5" borderId="0" xfId="0" applyFont="1" applyFill="1"/>
    <xf numFmtId="0" fontId="7" fillId="0" borderId="0" xfId="0" applyFont="1" applyAlignment="1"/>
    <xf numFmtId="0" fontId="4" fillId="0" borderId="9" xfId="0" applyFont="1" applyBorder="1"/>
    <xf numFmtId="0" fontId="4" fillId="0" borderId="0" xfId="0" applyFont="1" applyBorder="1"/>
    <xf numFmtId="0" fontId="10" fillId="0" borderId="9" xfId="0" applyFont="1" applyBorder="1"/>
    <xf numFmtId="0" fontId="31" fillId="0" borderId="0" xfId="0" applyFont="1" applyAlignment="1">
      <alignment horizontal="center" vertical="top"/>
    </xf>
    <xf numFmtId="43" fontId="30" fillId="0" borderId="0" xfId="1" applyFont="1" applyAlignment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27" fillId="0" borderId="9" xfId="0" applyFont="1" applyFill="1" applyBorder="1" applyAlignment="1" applyProtection="1">
      <alignment horizontal="right"/>
      <protection locked="0"/>
    </xf>
    <xf numFmtId="0" fontId="0" fillId="0" borderId="9" xfId="0" applyBorder="1" applyAlignment="1" applyProtection="1">
      <protection locked="0"/>
    </xf>
    <xf numFmtId="0" fontId="29" fillId="0" borderId="0" xfId="0" applyFont="1" applyFill="1" applyAlignment="1">
      <alignment horizontal="right"/>
    </xf>
    <xf numFmtId="0" fontId="29" fillId="0" borderId="21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21" xfId="0" applyFont="1" applyFill="1" applyBorder="1" applyAlignment="1">
      <alignment horizontal="right"/>
    </xf>
    <xf numFmtId="0" fontId="0" fillId="0" borderId="0" xfId="0" applyFill="1" applyAlignment="1">
      <alignment horizontal="right" wrapText="1"/>
    </xf>
    <xf numFmtId="0" fontId="5" fillId="0" borderId="11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6" fillId="0" borderId="9" xfId="0" applyFont="1" applyFill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protection locked="0"/>
    </xf>
    <xf numFmtId="17" fontId="23" fillId="0" borderId="10" xfId="0" applyNumberFormat="1" applyFont="1" applyBorder="1" applyAlignment="1" applyProtection="1">
      <alignment horizontal="right"/>
      <protection locked="0"/>
    </xf>
    <xf numFmtId="1" fontId="23" fillId="0" borderId="9" xfId="0" applyNumberFormat="1" applyFont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</xdr:row>
      <xdr:rowOff>85725</xdr:rowOff>
    </xdr:from>
    <xdr:to>
      <xdr:col>8</xdr:col>
      <xdr:colOff>228600</xdr:colOff>
      <xdr:row>33</xdr:row>
      <xdr:rowOff>104775</xdr:rowOff>
    </xdr:to>
    <xdr:sp macro="" textlink="">
      <xdr:nvSpPr>
        <xdr:cNvPr id="2174" name="Freeform 8"/>
        <xdr:cNvSpPr>
          <a:spLocks/>
        </xdr:cNvSpPr>
      </xdr:nvSpPr>
      <xdr:spPr bwMode="auto">
        <a:xfrm>
          <a:off x="2667000" y="1514475"/>
          <a:ext cx="1628775" cy="5400675"/>
        </a:xfrm>
        <a:custGeom>
          <a:avLst/>
          <a:gdLst>
            <a:gd name="T0" fmla="*/ 628650 w 171"/>
            <a:gd name="T1" fmla="*/ 57150 h 567"/>
            <a:gd name="T2" fmla="*/ 285750 w 171"/>
            <a:gd name="T3" fmla="*/ 1038225 h 567"/>
            <a:gd name="T4" fmla="*/ 133350 w 171"/>
            <a:gd name="T5" fmla="*/ 2105025 h 567"/>
            <a:gd name="T6" fmla="*/ 47625 w 171"/>
            <a:gd name="T7" fmla="*/ 3124200 h 567"/>
            <a:gd name="T8" fmla="*/ 0 w 171"/>
            <a:gd name="T9" fmla="*/ 4181474 h 567"/>
            <a:gd name="T10" fmla="*/ 28575 w 171"/>
            <a:gd name="T11" fmla="*/ 5191125 h 567"/>
            <a:gd name="T12" fmla="*/ 285750 w 171"/>
            <a:gd name="T13" fmla="*/ 5305425 h 567"/>
            <a:gd name="T14" fmla="*/ 533400 w 171"/>
            <a:gd name="T15" fmla="*/ 5362575 h 567"/>
            <a:gd name="T16" fmla="*/ 838200 w 171"/>
            <a:gd name="T17" fmla="*/ 5400675 h 567"/>
            <a:gd name="T18" fmla="*/ 1162050 w 171"/>
            <a:gd name="T19" fmla="*/ 5372100 h 567"/>
            <a:gd name="T20" fmla="*/ 1419225 w 171"/>
            <a:gd name="T21" fmla="*/ 5295900 h 567"/>
            <a:gd name="T22" fmla="*/ 1628775 w 171"/>
            <a:gd name="T23" fmla="*/ 5191125 h 567"/>
            <a:gd name="T24" fmla="*/ 1562100 w 171"/>
            <a:gd name="T25" fmla="*/ 4591049 h 567"/>
            <a:gd name="T26" fmla="*/ 1476375 w 171"/>
            <a:gd name="T27" fmla="*/ 3905249 h 567"/>
            <a:gd name="T28" fmla="*/ 1371600 w 171"/>
            <a:gd name="T29" fmla="*/ 3190875 h 567"/>
            <a:gd name="T30" fmla="*/ 1257300 w 171"/>
            <a:gd name="T31" fmla="*/ 2486025 h 567"/>
            <a:gd name="T32" fmla="*/ 1143000 w 171"/>
            <a:gd name="T33" fmla="*/ 1743075 h 567"/>
            <a:gd name="T34" fmla="*/ 1009650 w 171"/>
            <a:gd name="T35" fmla="*/ 971550 h 567"/>
            <a:gd name="T36" fmla="*/ 819150 w 171"/>
            <a:gd name="T37" fmla="*/ 0 h 567"/>
            <a:gd name="T38" fmla="*/ 628650 w 171"/>
            <a:gd name="T39" fmla="*/ 57150 h 567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w 171"/>
            <a:gd name="T61" fmla="*/ 0 h 567"/>
            <a:gd name="T62" fmla="*/ 171 w 171"/>
            <a:gd name="T63" fmla="*/ 567 h 567"/>
          </a:gdLst>
          <a:ahLst/>
          <a:cxnLst>
            <a:cxn ang="T40">
              <a:pos x="T0" y="T1"/>
            </a:cxn>
            <a:cxn ang="T41">
              <a:pos x="T2" y="T3"/>
            </a:cxn>
            <a:cxn ang="T42">
              <a:pos x="T4" y="T5"/>
            </a:cxn>
            <a:cxn ang="T43">
              <a:pos x="T6" y="T7"/>
            </a:cxn>
            <a:cxn ang="T44">
              <a:pos x="T8" y="T9"/>
            </a:cxn>
            <a:cxn ang="T45">
              <a:pos x="T10" y="T11"/>
            </a:cxn>
            <a:cxn ang="T46">
              <a:pos x="T12" y="T13"/>
            </a:cxn>
            <a:cxn ang="T47">
              <a:pos x="T14" y="T15"/>
            </a:cxn>
            <a:cxn ang="T48">
              <a:pos x="T16" y="T17"/>
            </a:cxn>
            <a:cxn ang="T49">
              <a:pos x="T18" y="T19"/>
            </a:cxn>
            <a:cxn ang="T50">
              <a:pos x="T20" y="T21"/>
            </a:cxn>
            <a:cxn ang="T51">
              <a:pos x="T22" y="T23"/>
            </a:cxn>
            <a:cxn ang="T52">
              <a:pos x="T24" y="T25"/>
            </a:cxn>
            <a:cxn ang="T53">
              <a:pos x="T26" y="T27"/>
            </a:cxn>
            <a:cxn ang="T54">
              <a:pos x="T28" y="T29"/>
            </a:cxn>
            <a:cxn ang="T55">
              <a:pos x="T30" y="T31"/>
            </a:cxn>
            <a:cxn ang="T56">
              <a:pos x="T32" y="T33"/>
            </a:cxn>
            <a:cxn ang="T57">
              <a:pos x="T34" y="T35"/>
            </a:cxn>
            <a:cxn ang="T58">
              <a:pos x="T36" y="T37"/>
            </a:cxn>
            <a:cxn ang="T59">
              <a:pos x="T38" y="T39"/>
            </a:cxn>
          </a:cxnLst>
          <a:rect l="T60" t="T61" r="T62" b="T63"/>
          <a:pathLst>
            <a:path w="171" h="567">
              <a:moveTo>
                <a:pt x="66" y="6"/>
              </a:moveTo>
              <a:lnTo>
                <a:pt x="30" y="109"/>
              </a:lnTo>
              <a:lnTo>
                <a:pt x="14" y="221"/>
              </a:lnTo>
              <a:lnTo>
                <a:pt x="5" y="328"/>
              </a:lnTo>
              <a:lnTo>
                <a:pt x="0" y="439"/>
              </a:lnTo>
              <a:lnTo>
                <a:pt x="3" y="545"/>
              </a:lnTo>
              <a:lnTo>
                <a:pt x="30" y="557"/>
              </a:lnTo>
              <a:lnTo>
                <a:pt x="56" y="563"/>
              </a:lnTo>
              <a:lnTo>
                <a:pt x="88" y="567"/>
              </a:lnTo>
              <a:lnTo>
                <a:pt x="122" y="564"/>
              </a:lnTo>
              <a:lnTo>
                <a:pt x="149" y="556"/>
              </a:lnTo>
              <a:lnTo>
                <a:pt x="171" y="545"/>
              </a:lnTo>
              <a:lnTo>
                <a:pt x="164" y="482"/>
              </a:lnTo>
              <a:lnTo>
                <a:pt x="155" y="410"/>
              </a:lnTo>
              <a:lnTo>
                <a:pt x="144" y="335"/>
              </a:lnTo>
              <a:lnTo>
                <a:pt x="132" y="261"/>
              </a:lnTo>
              <a:lnTo>
                <a:pt x="120" y="183"/>
              </a:lnTo>
              <a:lnTo>
                <a:pt x="106" y="102"/>
              </a:lnTo>
              <a:lnTo>
                <a:pt x="86" y="0"/>
              </a:lnTo>
              <a:lnTo>
                <a:pt x="66" y="6"/>
              </a:lnTo>
              <a:close/>
            </a:path>
          </a:pathLst>
        </a:custGeom>
        <a:solidFill>
          <a:srgbClr val="FFFFFF"/>
        </a:solidFill>
        <a:ln w="1270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314325</xdr:colOff>
      <xdr:row>6</xdr:row>
      <xdr:rowOff>85725</xdr:rowOff>
    </xdr:from>
    <xdr:to>
      <xdr:col>8</xdr:col>
      <xdr:colOff>285750</xdr:colOff>
      <xdr:row>6</xdr:row>
      <xdr:rowOff>85725</xdr:rowOff>
    </xdr:to>
    <xdr:sp macro="" textlink="">
      <xdr:nvSpPr>
        <xdr:cNvPr id="2175" name="Line 17"/>
        <xdr:cNvSpPr>
          <a:spLocks noChangeShapeType="1"/>
        </xdr:cNvSpPr>
      </xdr:nvSpPr>
      <xdr:spPr bwMode="auto">
        <a:xfrm>
          <a:off x="3219450" y="1514475"/>
          <a:ext cx="11334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104775</xdr:rowOff>
    </xdr:from>
    <xdr:to>
      <xdr:col>8</xdr:col>
      <xdr:colOff>495300</xdr:colOff>
      <xdr:row>7</xdr:row>
      <xdr:rowOff>104775</xdr:rowOff>
    </xdr:to>
    <xdr:cxnSp macro="">
      <xdr:nvCxnSpPr>
        <xdr:cNvPr id="2176" name="AutoShape 18"/>
        <xdr:cNvCxnSpPr>
          <a:cxnSpLocks noChangeShapeType="1"/>
        </xdr:cNvCxnSpPr>
      </xdr:nvCxnSpPr>
      <xdr:spPr bwMode="auto">
        <a:xfrm>
          <a:off x="2552700" y="1724025"/>
          <a:ext cx="20097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200025</xdr:colOff>
      <xdr:row>5</xdr:row>
      <xdr:rowOff>104775</xdr:rowOff>
    </xdr:from>
    <xdr:to>
      <xdr:col>8</xdr:col>
      <xdr:colOff>495300</xdr:colOff>
      <xdr:row>5</xdr:row>
      <xdr:rowOff>104775</xdr:rowOff>
    </xdr:to>
    <xdr:cxnSp macro="">
      <xdr:nvCxnSpPr>
        <xdr:cNvPr id="2177" name="AutoShape 20"/>
        <xdr:cNvCxnSpPr>
          <a:cxnSpLocks noChangeShapeType="1"/>
        </xdr:cNvCxnSpPr>
      </xdr:nvCxnSpPr>
      <xdr:spPr bwMode="auto">
        <a:xfrm>
          <a:off x="4267200" y="1333500"/>
          <a:ext cx="2952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200025</xdr:colOff>
      <xdr:row>5</xdr:row>
      <xdr:rowOff>104775</xdr:rowOff>
    </xdr:from>
    <xdr:to>
      <xdr:col>8</xdr:col>
      <xdr:colOff>200025</xdr:colOff>
      <xdr:row>8</xdr:row>
      <xdr:rowOff>114300</xdr:rowOff>
    </xdr:to>
    <xdr:sp macro="" textlink="">
      <xdr:nvSpPr>
        <xdr:cNvPr id="2178" name="Line 21"/>
        <xdr:cNvSpPr>
          <a:spLocks noChangeShapeType="1"/>
        </xdr:cNvSpPr>
      </xdr:nvSpPr>
      <xdr:spPr bwMode="auto">
        <a:xfrm>
          <a:off x="4267200" y="1333500"/>
          <a:ext cx="0" cy="600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</xdr:row>
      <xdr:rowOff>47625</xdr:rowOff>
    </xdr:from>
    <xdr:to>
      <xdr:col>8</xdr:col>
      <xdr:colOff>247650</xdr:colOff>
      <xdr:row>6</xdr:row>
      <xdr:rowOff>114300</xdr:rowOff>
    </xdr:to>
    <xdr:sp macro="" textlink="">
      <xdr:nvSpPr>
        <xdr:cNvPr id="2179" name="Line 22"/>
        <xdr:cNvSpPr>
          <a:spLocks noChangeShapeType="1"/>
        </xdr:cNvSpPr>
      </xdr:nvSpPr>
      <xdr:spPr bwMode="auto">
        <a:xfrm>
          <a:off x="4210050" y="1476375"/>
          <a:ext cx="10477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</xdr:row>
      <xdr:rowOff>66675</xdr:rowOff>
    </xdr:from>
    <xdr:to>
      <xdr:col>8</xdr:col>
      <xdr:colOff>247650</xdr:colOff>
      <xdr:row>7</xdr:row>
      <xdr:rowOff>133350</xdr:rowOff>
    </xdr:to>
    <xdr:sp macro="" textlink="">
      <xdr:nvSpPr>
        <xdr:cNvPr id="2180" name="Line 23"/>
        <xdr:cNvSpPr>
          <a:spLocks noChangeShapeType="1"/>
        </xdr:cNvSpPr>
      </xdr:nvSpPr>
      <xdr:spPr bwMode="auto">
        <a:xfrm>
          <a:off x="4210050" y="1685925"/>
          <a:ext cx="10477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304800</xdr:colOff>
      <xdr:row>28</xdr:row>
      <xdr:rowOff>0</xdr:rowOff>
    </xdr:from>
    <xdr:to>
      <xdr:col>15</xdr:col>
      <xdr:colOff>304800</xdr:colOff>
      <xdr:row>30</xdr:row>
      <xdr:rowOff>190500</xdr:rowOff>
    </xdr:to>
    <xdr:cxnSp macro="">
      <xdr:nvCxnSpPr>
        <xdr:cNvPr id="2181" name="AutoShape 24"/>
        <xdr:cNvCxnSpPr>
          <a:cxnSpLocks noChangeShapeType="1"/>
        </xdr:cNvCxnSpPr>
      </xdr:nvCxnSpPr>
      <xdr:spPr bwMode="auto">
        <a:xfrm>
          <a:off x="6991350" y="5819775"/>
          <a:ext cx="0" cy="58102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295275</xdr:colOff>
      <xdr:row>10</xdr:row>
      <xdr:rowOff>0</xdr:rowOff>
    </xdr:from>
    <xdr:to>
      <xdr:col>10</xdr:col>
      <xdr:colOff>295275</xdr:colOff>
      <xdr:row>11</xdr:row>
      <xdr:rowOff>0</xdr:rowOff>
    </xdr:to>
    <xdr:sp macro="" textlink="">
      <xdr:nvSpPr>
        <xdr:cNvPr id="2182" name="Line 25"/>
        <xdr:cNvSpPr>
          <a:spLocks noChangeShapeType="1"/>
        </xdr:cNvSpPr>
      </xdr:nvSpPr>
      <xdr:spPr bwMode="auto">
        <a:xfrm flipH="1">
          <a:off x="5295900" y="2219325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11</xdr:row>
      <xdr:rowOff>0</xdr:rowOff>
    </xdr:from>
    <xdr:to>
      <xdr:col>15</xdr:col>
      <xdr:colOff>304800</xdr:colOff>
      <xdr:row>28</xdr:row>
      <xdr:rowOff>0</xdr:rowOff>
    </xdr:to>
    <xdr:sp macro="" textlink="">
      <xdr:nvSpPr>
        <xdr:cNvPr id="2183" name="Line 26"/>
        <xdr:cNvSpPr>
          <a:spLocks noChangeShapeType="1"/>
        </xdr:cNvSpPr>
      </xdr:nvSpPr>
      <xdr:spPr bwMode="auto">
        <a:xfrm>
          <a:off x="5295900" y="2419350"/>
          <a:ext cx="1695450" cy="3400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32</xdr:row>
      <xdr:rowOff>0</xdr:rowOff>
    </xdr:from>
    <xdr:to>
      <xdr:col>10</xdr:col>
      <xdr:colOff>295275</xdr:colOff>
      <xdr:row>33</xdr:row>
      <xdr:rowOff>0</xdr:rowOff>
    </xdr:to>
    <xdr:cxnSp macro="">
      <xdr:nvCxnSpPr>
        <xdr:cNvPr id="2184" name="AutoShape 27"/>
        <xdr:cNvCxnSpPr>
          <a:cxnSpLocks noChangeShapeType="1"/>
        </xdr:cNvCxnSpPr>
      </xdr:nvCxnSpPr>
      <xdr:spPr bwMode="auto">
        <a:xfrm>
          <a:off x="5295900" y="6610350"/>
          <a:ext cx="0" cy="20002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33</xdr:row>
      <xdr:rowOff>95250</xdr:rowOff>
    </xdr:from>
    <xdr:to>
      <xdr:col>14</xdr:col>
      <xdr:colOff>0</xdr:colOff>
      <xdr:row>33</xdr:row>
      <xdr:rowOff>95250</xdr:rowOff>
    </xdr:to>
    <xdr:cxnSp macro="">
      <xdr:nvCxnSpPr>
        <xdr:cNvPr id="2185" name="AutoShape 28"/>
        <xdr:cNvCxnSpPr>
          <a:cxnSpLocks noChangeShapeType="1"/>
        </xdr:cNvCxnSpPr>
      </xdr:nvCxnSpPr>
      <xdr:spPr bwMode="auto">
        <a:xfrm>
          <a:off x="6134100" y="6905625"/>
          <a:ext cx="20002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35</xdr:row>
      <xdr:rowOff>104775</xdr:rowOff>
    </xdr:from>
    <xdr:to>
      <xdr:col>14</xdr:col>
      <xdr:colOff>0</xdr:colOff>
      <xdr:row>35</xdr:row>
      <xdr:rowOff>104775</xdr:rowOff>
    </xdr:to>
    <xdr:cxnSp macro="">
      <xdr:nvCxnSpPr>
        <xdr:cNvPr id="2186" name="AutoShape 29"/>
        <xdr:cNvCxnSpPr>
          <a:cxnSpLocks noChangeShapeType="1"/>
        </xdr:cNvCxnSpPr>
      </xdr:nvCxnSpPr>
      <xdr:spPr bwMode="auto">
        <a:xfrm>
          <a:off x="5581650" y="7315200"/>
          <a:ext cx="7524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304800</xdr:colOff>
      <xdr:row>36</xdr:row>
      <xdr:rowOff>0</xdr:rowOff>
    </xdr:from>
    <xdr:to>
      <xdr:col>15</xdr:col>
      <xdr:colOff>304800</xdr:colOff>
      <xdr:row>36</xdr:row>
      <xdr:rowOff>180975</xdr:rowOff>
    </xdr:to>
    <xdr:cxnSp macro="">
      <xdr:nvCxnSpPr>
        <xdr:cNvPr id="2187" name="AutoShape 31"/>
        <xdr:cNvCxnSpPr>
          <a:cxnSpLocks noChangeShapeType="1"/>
        </xdr:cNvCxnSpPr>
      </xdr:nvCxnSpPr>
      <xdr:spPr bwMode="auto">
        <a:xfrm>
          <a:off x="6991350" y="7410450"/>
          <a:ext cx="0" cy="18097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257175</xdr:colOff>
      <xdr:row>33</xdr:row>
      <xdr:rowOff>0</xdr:rowOff>
    </xdr:from>
    <xdr:to>
      <xdr:col>4</xdr:col>
      <xdr:colOff>257175</xdr:colOff>
      <xdr:row>35</xdr:row>
      <xdr:rowOff>0</xdr:rowOff>
    </xdr:to>
    <xdr:cxnSp macro="">
      <xdr:nvCxnSpPr>
        <xdr:cNvPr id="2188" name="AutoShape 33"/>
        <xdr:cNvCxnSpPr>
          <a:cxnSpLocks noChangeShapeType="1"/>
        </xdr:cNvCxnSpPr>
      </xdr:nvCxnSpPr>
      <xdr:spPr bwMode="auto">
        <a:xfrm>
          <a:off x="2305050" y="6810375"/>
          <a:ext cx="0" cy="40005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257175</xdr:colOff>
      <xdr:row>32</xdr:row>
      <xdr:rowOff>0</xdr:rowOff>
    </xdr:from>
    <xdr:to>
      <xdr:col>2</xdr:col>
      <xdr:colOff>257175</xdr:colOff>
      <xdr:row>36</xdr:row>
      <xdr:rowOff>180975</xdr:rowOff>
    </xdr:to>
    <xdr:cxnSp macro="">
      <xdr:nvCxnSpPr>
        <xdr:cNvPr id="2189" name="AutoShape 34"/>
        <xdr:cNvCxnSpPr>
          <a:cxnSpLocks noChangeShapeType="1"/>
        </xdr:cNvCxnSpPr>
      </xdr:nvCxnSpPr>
      <xdr:spPr bwMode="auto">
        <a:xfrm>
          <a:off x="1371600" y="6610350"/>
          <a:ext cx="0" cy="98107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295275</xdr:colOff>
      <xdr:row>36</xdr:row>
      <xdr:rowOff>0</xdr:rowOff>
    </xdr:from>
    <xdr:to>
      <xdr:col>10</xdr:col>
      <xdr:colOff>295275</xdr:colOff>
      <xdr:row>37</xdr:row>
      <xdr:rowOff>104775</xdr:rowOff>
    </xdr:to>
    <xdr:cxnSp macro="">
      <xdr:nvCxnSpPr>
        <xdr:cNvPr id="2190" name="AutoShape 35"/>
        <xdr:cNvCxnSpPr>
          <a:cxnSpLocks noChangeShapeType="1"/>
        </xdr:cNvCxnSpPr>
      </xdr:nvCxnSpPr>
      <xdr:spPr bwMode="auto">
        <a:xfrm flipV="1">
          <a:off x="5295900" y="7410450"/>
          <a:ext cx="0" cy="29527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37</xdr:row>
      <xdr:rowOff>104775</xdr:rowOff>
    </xdr:from>
    <xdr:to>
      <xdr:col>10</xdr:col>
      <xdr:colOff>295275</xdr:colOff>
      <xdr:row>37</xdr:row>
      <xdr:rowOff>104775</xdr:rowOff>
    </xdr:to>
    <xdr:sp macro="" textlink="">
      <xdr:nvSpPr>
        <xdr:cNvPr id="2191" name="Line 37"/>
        <xdr:cNvSpPr>
          <a:spLocks noChangeShapeType="1"/>
        </xdr:cNvSpPr>
      </xdr:nvSpPr>
      <xdr:spPr bwMode="auto">
        <a:xfrm flipV="1">
          <a:off x="2552700" y="7705725"/>
          <a:ext cx="27432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32</xdr:row>
      <xdr:rowOff>66675</xdr:rowOff>
    </xdr:from>
    <xdr:to>
      <xdr:col>5</xdr:col>
      <xdr:colOff>171450</xdr:colOff>
      <xdr:row>32</xdr:row>
      <xdr:rowOff>114300</xdr:rowOff>
    </xdr:to>
    <xdr:sp macro="" textlink="">
      <xdr:nvSpPr>
        <xdr:cNvPr id="2192" name="Line 38"/>
        <xdr:cNvSpPr>
          <a:spLocks noChangeShapeType="1"/>
        </xdr:cNvSpPr>
      </xdr:nvSpPr>
      <xdr:spPr bwMode="auto">
        <a:xfrm>
          <a:off x="2667000" y="66770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200025</xdr:colOff>
      <xdr:row>32</xdr:row>
      <xdr:rowOff>66675</xdr:rowOff>
    </xdr:from>
    <xdr:to>
      <xdr:col>8</xdr:col>
      <xdr:colOff>257175</xdr:colOff>
      <xdr:row>32</xdr:row>
      <xdr:rowOff>114300</xdr:rowOff>
    </xdr:to>
    <xdr:sp macro="" textlink="">
      <xdr:nvSpPr>
        <xdr:cNvPr id="2193" name="Line 39"/>
        <xdr:cNvSpPr>
          <a:spLocks noChangeShapeType="1"/>
        </xdr:cNvSpPr>
      </xdr:nvSpPr>
      <xdr:spPr bwMode="auto">
        <a:xfrm>
          <a:off x="4267200" y="66770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31</xdr:row>
      <xdr:rowOff>95250</xdr:rowOff>
    </xdr:from>
    <xdr:to>
      <xdr:col>4</xdr:col>
      <xdr:colOff>0</xdr:colOff>
      <xdr:row>31</xdr:row>
      <xdr:rowOff>95250</xdr:rowOff>
    </xdr:to>
    <xdr:cxnSp macro="">
      <xdr:nvCxnSpPr>
        <xdr:cNvPr id="2194" name="AutoShape 40"/>
        <xdr:cNvCxnSpPr>
          <a:cxnSpLocks noChangeShapeType="1"/>
        </xdr:cNvCxnSpPr>
      </xdr:nvCxnSpPr>
      <xdr:spPr bwMode="auto">
        <a:xfrm flipH="1">
          <a:off x="1619250" y="6505575"/>
          <a:ext cx="42862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257175</xdr:colOff>
      <xdr:row>31</xdr:row>
      <xdr:rowOff>95250</xdr:rowOff>
    </xdr:to>
    <xdr:sp macro="" textlink="">
      <xdr:nvSpPr>
        <xdr:cNvPr id="2195" name="Line 43"/>
        <xdr:cNvSpPr>
          <a:spLocks noChangeShapeType="1"/>
        </xdr:cNvSpPr>
      </xdr:nvSpPr>
      <xdr:spPr bwMode="auto">
        <a:xfrm flipV="1">
          <a:off x="2047875" y="6410325"/>
          <a:ext cx="257175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257175</xdr:colOff>
      <xdr:row>31</xdr:row>
      <xdr:rowOff>0</xdr:rowOff>
    </xdr:from>
    <xdr:to>
      <xdr:col>5</xdr:col>
      <xdr:colOff>0</xdr:colOff>
      <xdr:row>31</xdr:row>
      <xdr:rowOff>95250</xdr:rowOff>
    </xdr:to>
    <xdr:sp macro="" textlink="">
      <xdr:nvSpPr>
        <xdr:cNvPr id="2196" name="Line 44"/>
        <xdr:cNvSpPr>
          <a:spLocks noChangeShapeType="1"/>
        </xdr:cNvSpPr>
      </xdr:nvSpPr>
      <xdr:spPr bwMode="auto">
        <a:xfrm>
          <a:off x="2305050" y="6410325"/>
          <a:ext cx="24765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31</xdr:row>
      <xdr:rowOff>95250</xdr:rowOff>
    </xdr:from>
    <xdr:to>
      <xdr:col>8</xdr:col>
      <xdr:colOff>266700</xdr:colOff>
      <xdr:row>31</xdr:row>
      <xdr:rowOff>95250</xdr:rowOff>
    </xdr:to>
    <xdr:sp macro="" textlink="">
      <xdr:nvSpPr>
        <xdr:cNvPr id="2197" name="Line 49"/>
        <xdr:cNvSpPr>
          <a:spLocks noChangeShapeType="1"/>
        </xdr:cNvSpPr>
      </xdr:nvSpPr>
      <xdr:spPr bwMode="auto">
        <a:xfrm>
          <a:off x="2552700" y="6505575"/>
          <a:ext cx="17811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31</xdr:row>
      <xdr:rowOff>66675</xdr:rowOff>
    </xdr:from>
    <xdr:to>
      <xdr:col>5</xdr:col>
      <xdr:colOff>161925</xdr:colOff>
      <xdr:row>31</xdr:row>
      <xdr:rowOff>114300</xdr:rowOff>
    </xdr:to>
    <xdr:sp macro="" textlink="">
      <xdr:nvSpPr>
        <xdr:cNvPr id="2198" name="Line 50"/>
        <xdr:cNvSpPr>
          <a:spLocks noChangeShapeType="1"/>
        </xdr:cNvSpPr>
      </xdr:nvSpPr>
      <xdr:spPr bwMode="auto">
        <a:xfrm>
          <a:off x="2657475" y="64770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31</xdr:row>
      <xdr:rowOff>76200</xdr:rowOff>
    </xdr:from>
    <xdr:to>
      <xdr:col>8</xdr:col>
      <xdr:colOff>238125</xdr:colOff>
      <xdr:row>31</xdr:row>
      <xdr:rowOff>123825</xdr:rowOff>
    </xdr:to>
    <xdr:sp macro="" textlink="">
      <xdr:nvSpPr>
        <xdr:cNvPr id="2199" name="Line 51"/>
        <xdr:cNvSpPr>
          <a:spLocks noChangeShapeType="1"/>
        </xdr:cNvSpPr>
      </xdr:nvSpPr>
      <xdr:spPr bwMode="auto">
        <a:xfrm>
          <a:off x="4248150" y="64865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95250</xdr:rowOff>
    </xdr:from>
    <xdr:to>
      <xdr:col>8</xdr:col>
      <xdr:colOff>247650</xdr:colOff>
      <xdr:row>30</xdr:row>
      <xdr:rowOff>95250</xdr:rowOff>
    </xdr:to>
    <xdr:sp macro="" textlink="">
      <xdr:nvSpPr>
        <xdr:cNvPr id="2200" name="Line 53"/>
        <xdr:cNvSpPr>
          <a:spLocks noChangeShapeType="1"/>
        </xdr:cNvSpPr>
      </xdr:nvSpPr>
      <xdr:spPr bwMode="auto">
        <a:xfrm flipH="1">
          <a:off x="1619250" y="6305550"/>
          <a:ext cx="2695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30</xdr:row>
      <xdr:rowOff>76200</xdr:rowOff>
    </xdr:from>
    <xdr:to>
      <xdr:col>5</xdr:col>
      <xdr:colOff>161925</xdr:colOff>
      <xdr:row>30</xdr:row>
      <xdr:rowOff>123825</xdr:rowOff>
    </xdr:to>
    <xdr:sp macro="" textlink="">
      <xdr:nvSpPr>
        <xdr:cNvPr id="2201" name="Line 54"/>
        <xdr:cNvSpPr>
          <a:spLocks noChangeShapeType="1"/>
        </xdr:cNvSpPr>
      </xdr:nvSpPr>
      <xdr:spPr bwMode="auto">
        <a:xfrm>
          <a:off x="2657475" y="62865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161925</xdr:colOff>
      <xdr:row>30</xdr:row>
      <xdr:rowOff>76200</xdr:rowOff>
    </xdr:from>
    <xdr:to>
      <xdr:col>8</xdr:col>
      <xdr:colOff>219075</xdr:colOff>
      <xdr:row>30</xdr:row>
      <xdr:rowOff>123825</xdr:rowOff>
    </xdr:to>
    <xdr:sp macro="" textlink="">
      <xdr:nvSpPr>
        <xdr:cNvPr id="2202" name="Line 55"/>
        <xdr:cNvSpPr>
          <a:spLocks noChangeShapeType="1"/>
        </xdr:cNvSpPr>
      </xdr:nvSpPr>
      <xdr:spPr bwMode="auto">
        <a:xfrm>
          <a:off x="4229100" y="62865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29</xdr:row>
      <xdr:rowOff>85725</xdr:rowOff>
    </xdr:from>
    <xdr:to>
      <xdr:col>8</xdr:col>
      <xdr:colOff>228600</xdr:colOff>
      <xdr:row>29</xdr:row>
      <xdr:rowOff>85725</xdr:rowOff>
    </xdr:to>
    <xdr:sp macro="" textlink="">
      <xdr:nvSpPr>
        <xdr:cNvPr id="2203" name="Line 57"/>
        <xdr:cNvSpPr>
          <a:spLocks noChangeShapeType="1"/>
        </xdr:cNvSpPr>
      </xdr:nvSpPr>
      <xdr:spPr bwMode="auto">
        <a:xfrm flipH="1">
          <a:off x="1619250" y="6105525"/>
          <a:ext cx="26765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95250</xdr:rowOff>
    </xdr:from>
    <xdr:to>
      <xdr:col>8</xdr:col>
      <xdr:colOff>209550</xdr:colOff>
      <xdr:row>28</xdr:row>
      <xdr:rowOff>95250</xdr:rowOff>
    </xdr:to>
    <xdr:sp macro="" textlink="">
      <xdr:nvSpPr>
        <xdr:cNvPr id="2204" name="Line 58"/>
        <xdr:cNvSpPr>
          <a:spLocks noChangeShapeType="1"/>
        </xdr:cNvSpPr>
      </xdr:nvSpPr>
      <xdr:spPr bwMode="auto">
        <a:xfrm flipH="1">
          <a:off x="1619250" y="5915025"/>
          <a:ext cx="26574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29</xdr:row>
      <xdr:rowOff>57150</xdr:rowOff>
    </xdr:from>
    <xdr:to>
      <xdr:col>5</xdr:col>
      <xdr:colOff>152400</xdr:colOff>
      <xdr:row>29</xdr:row>
      <xdr:rowOff>104775</xdr:rowOff>
    </xdr:to>
    <xdr:sp macro="" textlink="">
      <xdr:nvSpPr>
        <xdr:cNvPr id="2205" name="Line 59"/>
        <xdr:cNvSpPr>
          <a:spLocks noChangeShapeType="1"/>
        </xdr:cNvSpPr>
      </xdr:nvSpPr>
      <xdr:spPr bwMode="auto">
        <a:xfrm>
          <a:off x="2647950" y="60769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29</xdr:row>
      <xdr:rowOff>57150</xdr:rowOff>
    </xdr:from>
    <xdr:to>
      <xdr:col>8</xdr:col>
      <xdr:colOff>190500</xdr:colOff>
      <xdr:row>29</xdr:row>
      <xdr:rowOff>104775</xdr:rowOff>
    </xdr:to>
    <xdr:sp macro="" textlink="">
      <xdr:nvSpPr>
        <xdr:cNvPr id="2206" name="Line 60"/>
        <xdr:cNvSpPr>
          <a:spLocks noChangeShapeType="1"/>
        </xdr:cNvSpPr>
      </xdr:nvSpPr>
      <xdr:spPr bwMode="auto">
        <a:xfrm>
          <a:off x="4200525" y="60769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95250</xdr:rowOff>
    </xdr:from>
    <xdr:to>
      <xdr:col>8</xdr:col>
      <xdr:colOff>180975</xdr:colOff>
      <xdr:row>27</xdr:row>
      <xdr:rowOff>95250</xdr:rowOff>
    </xdr:to>
    <xdr:sp macro="" textlink="">
      <xdr:nvSpPr>
        <xdr:cNvPr id="2207" name="Line 61"/>
        <xdr:cNvSpPr>
          <a:spLocks noChangeShapeType="1"/>
        </xdr:cNvSpPr>
      </xdr:nvSpPr>
      <xdr:spPr bwMode="auto">
        <a:xfrm flipH="1">
          <a:off x="1619250" y="5715000"/>
          <a:ext cx="26289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95250</xdr:rowOff>
    </xdr:from>
    <xdr:to>
      <xdr:col>8</xdr:col>
      <xdr:colOff>28575</xdr:colOff>
      <xdr:row>22</xdr:row>
      <xdr:rowOff>95250</xdr:rowOff>
    </xdr:to>
    <xdr:sp macro="" textlink="">
      <xdr:nvSpPr>
        <xdr:cNvPr id="2208" name="Line 62"/>
        <xdr:cNvSpPr>
          <a:spLocks noChangeShapeType="1"/>
        </xdr:cNvSpPr>
      </xdr:nvSpPr>
      <xdr:spPr bwMode="auto">
        <a:xfrm flipH="1">
          <a:off x="1619250" y="4714875"/>
          <a:ext cx="24765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23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2209" name="Line 63"/>
        <xdr:cNvSpPr>
          <a:spLocks noChangeShapeType="1"/>
        </xdr:cNvSpPr>
      </xdr:nvSpPr>
      <xdr:spPr bwMode="auto">
        <a:xfrm flipH="1">
          <a:off x="1619250" y="4914900"/>
          <a:ext cx="25146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95250</xdr:rowOff>
    </xdr:from>
    <xdr:to>
      <xdr:col>8</xdr:col>
      <xdr:colOff>104775</xdr:colOff>
      <xdr:row>24</xdr:row>
      <xdr:rowOff>95250</xdr:rowOff>
    </xdr:to>
    <xdr:sp macro="" textlink="">
      <xdr:nvSpPr>
        <xdr:cNvPr id="2210" name="Line 64"/>
        <xdr:cNvSpPr>
          <a:spLocks noChangeShapeType="1"/>
        </xdr:cNvSpPr>
      </xdr:nvSpPr>
      <xdr:spPr bwMode="auto">
        <a:xfrm flipH="1">
          <a:off x="1619250" y="5114925"/>
          <a:ext cx="25527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95250</xdr:rowOff>
    </xdr:from>
    <xdr:to>
      <xdr:col>8</xdr:col>
      <xdr:colOff>133350</xdr:colOff>
      <xdr:row>25</xdr:row>
      <xdr:rowOff>95250</xdr:rowOff>
    </xdr:to>
    <xdr:sp macro="" textlink="">
      <xdr:nvSpPr>
        <xdr:cNvPr id="2211" name="Line 65"/>
        <xdr:cNvSpPr>
          <a:spLocks noChangeShapeType="1"/>
        </xdr:cNvSpPr>
      </xdr:nvSpPr>
      <xdr:spPr bwMode="auto">
        <a:xfrm flipH="1">
          <a:off x="1619250" y="5314950"/>
          <a:ext cx="25812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26</xdr:row>
      <xdr:rowOff>95250</xdr:rowOff>
    </xdr:from>
    <xdr:to>
      <xdr:col>8</xdr:col>
      <xdr:colOff>161925</xdr:colOff>
      <xdr:row>26</xdr:row>
      <xdr:rowOff>95250</xdr:rowOff>
    </xdr:to>
    <xdr:sp macro="" textlink="">
      <xdr:nvSpPr>
        <xdr:cNvPr id="2212" name="Line 66"/>
        <xdr:cNvSpPr>
          <a:spLocks noChangeShapeType="1"/>
        </xdr:cNvSpPr>
      </xdr:nvSpPr>
      <xdr:spPr bwMode="auto">
        <a:xfrm flipH="1">
          <a:off x="1619250" y="5514975"/>
          <a:ext cx="26098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28</xdr:row>
      <xdr:rowOff>76200</xdr:rowOff>
    </xdr:from>
    <xdr:to>
      <xdr:col>5</xdr:col>
      <xdr:colOff>152400</xdr:colOff>
      <xdr:row>28</xdr:row>
      <xdr:rowOff>123825</xdr:rowOff>
    </xdr:to>
    <xdr:sp macro="" textlink="">
      <xdr:nvSpPr>
        <xdr:cNvPr id="2213" name="Line 67"/>
        <xdr:cNvSpPr>
          <a:spLocks noChangeShapeType="1"/>
        </xdr:cNvSpPr>
      </xdr:nvSpPr>
      <xdr:spPr bwMode="auto">
        <a:xfrm>
          <a:off x="2647950" y="58959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27</xdr:row>
      <xdr:rowOff>76200</xdr:rowOff>
    </xdr:from>
    <xdr:to>
      <xdr:col>5</xdr:col>
      <xdr:colOff>142875</xdr:colOff>
      <xdr:row>27</xdr:row>
      <xdr:rowOff>123825</xdr:rowOff>
    </xdr:to>
    <xdr:sp macro="" textlink="">
      <xdr:nvSpPr>
        <xdr:cNvPr id="2214" name="Line 68"/>
        <xdr:cNvSpPr>
          <a:spLocks noChangeShapeType="1"/>
        </xdr:cNvSpPr>
      </xdr:nvSpPr>
      <xdr:spPr bwMode="auto">
        <a:xfrm>
          <a:off x="2638425" y="56959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26</xdr:row>
      <xdr:rowOff>66675</xdr:rowOff>
    </xdr:from>
    <xdr:to>
      <xdr:col>5</xdr:col>
      <xdr:colOff>152400</xdr:colOff>
      <xdr:row>26</xdr:row>
      <xdr:rowOff>114300</xdr:rowOff>
    </xdr:to>
    <xdr:sp macro="" textlink="">
      <xdr:nvSpPr>
        <xdr:cNvPr id="2215" name="Line 69"/>
        <xdr:cNvSpPr>
          <a:spLocks noChangeShapeType="1"/>
        </xdr:cNvSpPr>
      </xdr:nvSpPr>
      <xdr:spPr bwMode="auto">
        <a:xfrm>
          <a:off x="2647950" y="54864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25</xdr:row>
      <xdr:rowOff>76200</xdr:rowOff>
    </xdr:from>
    <xdr:to>
      <xdr:col>5</xdr:col>
      <xdr:colOff>161925</xdr:colOff>
      <xdr:row>25</xdr:row>
      <xdr:rowOff>123825</xdr:rowOff>
    </xdr:to>
    <xdr:sp macro="" textlink="">
      <xdr:nvSpPr>
        <xdr:cNvPr id="2216" name="Line 70"/>
        <xdr:cNvSpPr>
          <a:spLocks noChangeShapeType="1"/>
        </xdr:cNvSpPr>
      </xdr:nvSpPr>
      <xdr:spPr bwMode="auto">
        <a:xfrm>
          <a:off x="2657475" y="52959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24</xdr:row>
      <xdr:rowOff>76200</xdr:rowOff>
    </xdr:from>
    <xdr:to>
      <xdr:col>5</xdr:col>
      <xdr:colOff>171450</xdr:colOff>
      <xdr:row>24</xdr:row>
      <xdr:rowOff>123825</xdr:rowOff>
    </xdr:to>
    <xdr:sp macro="" textlink="">
      <xdr:nvSpPr>
        <xdr:cNvPr id="2217" name="Line 71"/>
        <xdr:cNvSpPr>
          <a:spLocks noChangeShapeType="1"/>
        </xdr:cNvSpPr>
      </xdr:nvSpPr>
      <xdr:spPr bwMode="auto">
        <a:xfrm>
          <a:off x="2667000" y="50958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23</xdr:row>
      <xdr:rowOff>76200</xdr:rowOff>
    </xdr:from>
    <xdr:to>
      <xdr:col>5</xdr:col>
      <xdr:colOff>180975</xdr:colOff>
      <xdr:row>23</xdr:row>
      <xdr:rowOff>123825</xdr:rowOff>
    </xdr:to>
    <xdr:sp macro="" textlink="">
      <xdr:nvSpPr>
        <xdr:cNvPr id="2218" name="Line 72"/>
        <xdr:cNvSpPr>
          <a:spLocks noChangeShapeType="1"/>
        </xdr:cNvSpPr>
      </xdr:nvSpPr>
      <xdr:spPr bwMode="auto">
        <a:xfrm>
          <a:off x="2676525" y="48958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133350</xdr:colOff>
      <xdr:row>22</xdr:row>
      <xdr:rowOff>76200</xdr:rowOff>
    </xdr:from>
    <xdr:to>
      <xdr:col>5</xdr:col>
      <xdr:colOff>190500</xdr:colOff>
      <xdr:row>22</xdr:row>
      <xdr:rowOff>123825</xdr:rowOff>
    </xdr:to>
    <xdr:sp macro="" textlink="">
      <xdr:nvSpPr>
        <xdr:cNvPr id="2219" name="Line 73"/>
        <xdr:cNvSpPr>
          <a:spLocks noChangeShapeType="1"/>
        </xdr:cNvSpPr>
      </xdr:nvSpPr>
      <xdr:spPr bwMode="auto">
        <a:xfrm>
          <a:off x="2686050" y="46958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752475</xdr:colOff>
      <xdr:row>22</xdr:row>
      <xdr:rowOff>66675</xdr:rowOff>
    </xdr:from>
    <xdr:to>
      <xdr:col>8</xdr:col>
      <xdr:colOff>0</xdr:colOff>
      <xdr:row>22</xdr:row>
      <xdr:rowOff>114300</xdr:rowOff>
    </xdr:to>
    <xdr:sp macro="" textlink="">
      <xdr:nvSpPr>
        <xdr:cNvPr id="2220" name="Line 74"/>
        <xdr:cNvSpPr>
          <a:spLocks noChangeShapeType="1"/>
        </xdr:cNvSpPr>
      </xdr:nvSpPr>
      <xdr:spPr bwMode="auto">
        <a:xfrm>
          <a:off x="4010025" y="46863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781050</xdr:colOff>
      <xdr:row>23</xdr:row>
      <xdr:rowOff>66675</xdr:rowOff>
    </xdr:from>
    <xdr:to>
      <xdr:col>8</xdr:col>
      <xdr:colOff>28575</xdr:colOff>
      <xdr:row>23</xdr:row>
      <xdr:rowOff>114300</xdr:rowOff>
    </xdr:to>
    <xdr:sp macro="" textlink="">
      <xdr:nvSpPr>
        <xdr:cNvPr id="2221" name="Line 75"/>
        <xdr:cNvSpPr>
          <a:spLocks noChangeShapeType="1"/>
        </xdr:cNvSpPr>
      </xdr:nvSpPr>
      <xdr:spPr bwMode="auto">
        <a:xfrm>
          <a:off x="4038600" y="48863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24</xdr:row>
      <xdr:rowOff>76200</xdr:rowOff>
    </xdr:from>
    <xdr:to>
      <xdr:col>8</xdr:col>
      <xdr:colOff>66675</xdr:colOff>
      <xdr:row>24</xdr:row>
      <xdr:rowOff>123825</xdr:rowOff>
    </xdr:to>
    <xdr:sp macro="" textlink="">
      <xdr:nvSpPr>
        <xdr:cNvPr id="2222" name="Line 76"/>
        <xdr:cNvSpPr>
          <a:spLocks noChangeShapeType="1"/>
        </xdr:cNvSpPr>
      </xdr:nvSpPr>
      <xdr:spPr bwMode="auto">
        <a:xfrm>
          <a:off x="4076700" y="50958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25</xdr:row>
      <xdr:rowOff>76200</xdr:rowOff>
    </xdr:from>
    <xdr:to>
      <xdr:col>8</xdr:col>
      <xdr:colOff>95250</xdr:colOff>
      <xdr:row>25</xdr:row>
      <xdr:rowOff>123825</xdr:rowOff>
    </xdr:to>
    <xdr:sp macro="" textlink="">
      <xdr:nvSpPr>
        <xdr:cNvPr id="2223" name="Line 77"/>
        <xdr:cNvSpPr>
          <a:spLocks noChangeShapeType="1"/>
        </xdr:cNvSpPr>
      </xdr:nvSpPr>
      <xdr:spPr bwMode="auto">
        <a:xfrm>
          <a:off x="4105275" y="52959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26</xdr:row>
      <xdr:rowOff>76200</xdr:rowOff>
    </xdr:from>
    <xdr:to>
      <xdr:col>8</xdr:col>
      <xdr:colOff>123825</xdr:colOff>
      <xdr:row>26</xdr:row>
      <xdr:rowOff>123825</xdr:rowOff>
    </xdr:to>
    <xdr:sp macro="" textlink="">
      <xdr:nvSpPr>
        <xdr:cNvPr id="2224" name="Line 78"/>
        <xdr:cNvSpPr>
          <a:spLocks noChangeShapeType="1"/>
        </xdr:cNvSpPr>
      </xdr:nvSpPr>
      <xdr:spPr bwMode="auto">
        <a:xfrm>
          <a:off x="4133850" y="54959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85725</xdr:colOff>
      <xdr:row>27</xdr:row>
      <xdr:rowOff>76200</xdr:rowOff>
    </xdr:from>
    <xdr:to>
      <xdr:col>8</xdr:col>
      <xdr:colOff>142875</xdr:colOff>
      <xdr:row>27</xdr:row>
      <xdr:rowOff>123825</xdr:rowOff>
    </xdr:to>
    <xdr:sp macro="" textlink="">
      <xdr:nvSpPr>
        <xdr:cNvPr id="2225" name="Line 79"/>
        <xdr:cNvSpPr>
          <a:spLocks noChangeShapeType="1"/>
        </xdr:cNvSpPr>
      </xdr:nvSpPr>
      <xdr:spPr bwMode="auto">
        <a:xfrm>
          <a:off x="4152900" y="56959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28</xdr:row>
      <xdr:rowOff>76200</xdr:rowOff>
    </xdr:from>
    <xdr:to>
      <xdr:col>8</xdr:col>
      <xdr:colOff>171450</xdr:colOff>
      <xdr:row>28</xdr:row>
      <xdr:rowOff>123825</xdr:rowOff>
    </xdr:to>
    <xdr:sp macro="" textlink="">
      <xdr:nvSpPr>
        <xdr:cNvPr id="2226" name="Line 80"/>
        <xdr:cNvSpPr>
          <a:spLocks noChangeShapeType="1"/>
        </xdr:cNvSpPr>
      </xdr:nvSpPr>
      <xdr:spPr bwMode="auto">
        <a:xfrm>
          <a:off x="4181475" y="58959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257175</xdr:colOff>
      <xdr:row>7</xdr:row>
      <xdr:rowOff>190500</xdr:rowOff>
    </xdr:from>
    <xdr:to>
      <xdr:col>4</xdr:col>
      <xdr:colOff>257175</xdr:colOff>
      <xdr:row>31</xdr:row>
      <xdr:rowOff>0</xdr:rowOff>
    </xdr:to>
    <xdr:sp macro="" textlink="">
      <xdr:nvSpPr>
        <xdr:cNvPr id="2227" name="Line 81"/>
        <xdr:cNvSpPr>
          <a:spLocks noChangeShapeType="1"/>
        </xdr:cNvSpPr>
      </xdr:nvSpPr>
      <xdr:spPr bwMode="auto">
        <a:xfrm flipV="1">
          <a:off x="2305050" y="1809750"/>
          <a:ext cx="0" cy="46005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35</xdr:row>
      <xdr:rowOff>95250</xdr:rowOff>
    </xdr:from>
    <xdr:to>
      <xdr:col>7</xdr:col>
      <xdr:colOff>800100</xdr:colOff>
      <xdr:row>35</xdr:row>
      <xdr:rowOff>95250</xdr:rowOff>
    </xdr:to>
    <xdr:sp macro="" textlink="">
      <xdr:nvSpPr>
        <xdr:cNvPr id="2228" name="Line 83"/>
        <xdr:cNvSpPr>
          <a:spLocks noChangeShapeType="1"/>
        </xdr:cNvSpPr>
      </xdr:nvSpPr>
      <xdr:spPr bwMode="auto">
        <a:xfrm>
          <a:off x="3257550" y="7305675"/>
          <a:ext cx="800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32</xdr:row>
      <xdr:rowOff>95250</xdr:rowOff>
    </xdr:from>
    <xdr:to>
      <xdr:col>8</xdr:col>
      <xdr:colOff>285750</xdr:colOff>
      <xdr:row>32</xdr:row>
      <xdr:rowOff>95250</xdr:rowOff>
    </xdr:to>
    <xdr:sp macro="" textlink="">
      <xdr:nvSpPr>
        <xdr:cNvPr id="2229" name="Line 84"/>
        <xdr:cNvSpPr>
          <a:spLocks noChangeShapeType="1"/>
        </xdr:cNvSpPr>
      </xdr:nvSpPr>
      <xdr:spPr bwMode="auto">
        <a:xfrm rot="10800000">
          <a:off x="2552700" y="6705600"/>
          <a:ext cx="18002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30</xdr:row>
      <xdr:rowOff>95250</xdr:rowOff>
    </xdr:from>
    <xdr:to>
      <xdr:col>9</xdr:col>
      <xdr:colOff>0</xdr:colOff>
      <xdr:row>30</xdr:row>
      <xdr:rowOff>95250</xdr:rowOff>
    </xdr:to>
    <xdr:sp macro="" textlink="">
      <xdr:nvSpPr>
        <xdr:cNvPr id="2230" name="Line 85"/>
        <xdr:cNvSpPr>
          <a:spLocks noChangeShapeType="1"/>
        </xdr:cNvSpPr>
      </xdr:nvSpPr>
      <xdr:spPr bwMode="auto">
        <a:xfrm rot="10800000" flipH="1">
          <a:off x="4457700" y="63055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29</xdr:row>
      <xdr:rowOff>95250</xdr:rowOff>
    </xdr:from>
    <xdr:to>
      <xdr:col>9</xdr:col>
      <xdr:colOff>0</xdr:colOff>
      <xdr:row>29</xdr:row>
      <xdr:rowOff>95250</xdr:rowOff>
    </xdr:to>
    <xdr:sp macro="" textlink="">
      <xdr:nvSpPr>
        <xdr:cNvPr id="2231" name="Line 86"/>
        <xdr:cNvSpPr>
          <a:spLocks noChangeShapeType="1"/>
        </xdr:cNvSpPr>
      </xdr:nvSpPr>
      <xdr:spPr bwMode="auto">
        <a:xfrm rot="10800000" flipH="1">
          <a:off x="4457700" y="61150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28</xdr:row>
      <xdr:rowOff>95250</xdr:rowOff>
    </xdr:from>
    <xdr:to>
      <xdr:col>9</xdr:col>
      <xdr:colOff>0</xdr:colOff>
      <xdr:row>28</xdr:row>
      <xdr:rowOff>95250</xdr:rowOff>
    </xdr:to>
    <xdr:sp macro="" textlink="">
      <xdr:nvSpPr>
        <xdr:cNvPr id="2232" name="Line 87"/>
        <xdr:cNvSpPr>
          <a:spLocks noChangeShapeType="1"/>
        </xdr:cNvSpPr>
      </xdr:nvSpPr>
      <xdr:spPr bwMode="auto">
        <a:xfrm rot="10800000" flipH="1">
          <a:off x="4457700" y="59150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27</xdr:row>
      <xdr:rowOff>95250</xdr:rowOff>
    </xdr:from>
    <xdr:to>
      <xdr:col>9</xdr:col>
      <xdr:colOff>0</xdr:colOff>
      <xdr:row>27</xdr:row>
      <xdr:rowOff>95250</xdr:rowOff>
    </xdr:to>
    <xdr:sp macro="" textlink="">
      <xdr:nvSpPr>
        <xdr:cNvPr id="2233" name="Line 88"/>
        <xdr:cNvSpPr>
          <a:spLocks noChangeShapeType="1"/>
        </xdr:cNvSpPr>
      </xdr:nvSpPr>
      <xdr:spPr bwMode="auto">
        <a:xfrm rot="10800000" flipH="1">
          <a:off x="4457700" y="57150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26</xdr:row>
      <xdr:rowOff>95250</xdr:rowOff>
    </xdr:from>
    <xdr:to>
      <xdr:col>9</xdr:col>
      <xdr:colOff>0</xdr:colOff>
      <xdr:row>26</xdr:row>
      <xdr:rowOff>95250</xdr:rowOff>
    </xdr:to>
    <xdr:sp macro="" textlink="">
      <xdr:nvSpPr>
        <xdr:cNvPr id="2234" name="Line 89"/>
        <xdr:cNvSpPr>
          <a:spLocks noChangeShapeType="1"/>
        </xdr:cNvSpPr>
      </xdr:nvSpPr>
      <xdr:spPr bwMode="auto">
        <a:xfrm rot="10800000" flipH="1">
          <a:off x="4457700" y="55149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25</xdr:row>
      <xdr:rowOff>95250</xdr:rowOff>
    </xdr:from>
    <xdr:to>
      <xdr:col>9</xdr:col>
      <xdr:colOff>0</xdr:colOff>
      <xdr:row>25</xdr:row>
      <xdr:rowOff>95250</xdr:rowOff>
    </xdr:to>
    <xdr:sp macro="" textlink="">
      <xdr:nvSpPr>
        <xdr:cNvPr id="2235" name="Line 90"/>
        <xdr:cNvSpPr>
          <a:spLocks noChangeShapeType="1"/>
        </xdr:cNvSpPr>
      </xdr:nvSpPr>
      <xdr:spPr bwMode="auto">
        <a:xfrm rot="10800000" flipH="1">
          <a:off x="4457700" y="53149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24</xdr:row>
      <xdr:rowOff>95250</xdr:rowOff>
    </xdr:from>
    <xdr:to>
      <xdr:col>9</xdr:col>
      <xdr:colOff>0</xdr:colOff>
      <xdr:row>24</xdr:row>
      <xdr:rowOff>95250</xdr:rowOff>
    </xdr:to>
    <xdr:sp macro="" textlink="">
      <xdr:nvSpPr>
        <xdr:cNvPr id="2236" name="Line 91"/>
        <xdr:cNvSpPr>
          <a:spLocks noChangeShapeType="1"/>
        </xdr:cNvSpPr>
      </xdr:nvSpPr>
      <xdr:spPr bwMode="auto">
        <a:xfrm rot="10800000" flipH="1">
          <a:off x="4457700" y="51149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23</xdr:row>
      <xdr:rowOff>95250</xdr:rowOff>
    </xdr:from>
    <xdr:to>
      <xdr:col>9</xdr:col>
      <xdr:colOff>0</xdr:colOff>
      <xdr:row>23</xdr:row>
      <xdr:rowOff>95250</xdr:rowOff>
    </xdr:to>
    <xdr:sp macro="" textlink="">
      <xdr:nvSpPr>
        <xdr:cNvPr id="2237" name="Line 92"/>
        <xdr:cNvSpPr>
          <a:spLocks noChangeShapeType="1"/>
        </xdr:cNvSpPr>
      </xdr:nvSpPr>
      <xdr:spPr bwMode="auto">
        <a:xfrm rot="10800000" flipH="1">
          <a:off x="4457700" y="49149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22</xdr:row>
      <xdr:rowOff>95250</xdr:rowOff>
    </xdr:from>
    <xdr:to>
      <xdr:col>9</xdr:col>
      <xdr:colOff>0</xdr:colOff>
      <xdr:row>22</xdr:row>
      <xdr:rowOff>95250</xdr:rowOff>
    </xdr:to>
    <xdr:sp macro="" textlink="">
      <xdr:nvSpPr>
        <xdr:cNvPr id="2238" name="Line 93"/>
        <xdr:cNvSpPr>
          <a:spLocks noChangeShapeType="1"/>
        </xdr:cNvSpPr>
      </xdr:nvSpPr>
      <xdr:spPr bwMode="auto">
        <a:xfrm rot="10800000" flipH="1">
          <a:off x="4457700" y="47148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18</xdr:row>
      <xdr:rowOff>95250</xdr:rowOff>
    </xdr:from>
    <xdr:to>
      <xdr:col>9</xdr:col>
      <xdr:colOff>0</xdr:colOff>
      <xdr:row>18</xdr:row>
      <xdr:rowOff>95250</xdr:rowOff>
    </xdr:to>
    <xdr:sp macro="" textlink="">
      <xdr:nvSpPr>
        <xdr:cNvPr id="2239" name="Line 94"/>
        <xdr:cNvSpPr>
          <a:spLocks noChangeShapeType="1"/>
        </xdr:cNvSpPr>
      </xdr:nvSpPr>
      <xdr:spPr bwMode="auto">
        <a:xfrm rot="10800000" flipH="1">
          <a:off x="4457700" y="39147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19</xdr:row>
      <xdr:rowOff>95250</xdr:rowOff>
    </xdr:from>
    <xdr:to>
      <xdr:col>9</xdr:col>
      <xdr:colOff>0</xdr:colOff>
      <xdr:row>19</xdr:row>
      <xdr:rowOff>95250</xdr:rowOff>
    </xdr:to>
    <xdr:sp macro="" textlink="">
      <xdr:nvSpPr>
        <xdr:cNvPr id="2240" name="Line 95"/>
        <xdr:cNvSpPr>
          <a:spLocks noChangeShapeType="1"/>
        </xdr:cNvSpPr>
      </xdr:nvSpPr>
      <xdr:spPr bwMode="auto">
        <a:xfrm rot="10800000" flipH="1">
          <a:off x="4457700" y="41148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20</xdr:row>
      <xdr:rowOff>95250</xdr:rowOff>
    </xdr:from>
    <xdr:to>
      <xdr:col>9</xdr:col>
      <xdr:colOff>0</xdr:colOff>
      <xdr:row>20</xdr:row>
      <xdr:rowOff>95250</xdr:rowOff>
    </xdr:to>
    <xdr:sp macro="" textlink="">
      <xdr:nvSpPr>
        <xdr:cNvPr id="2241" name="Line 96"/>
        <xdr:cNvSpPr>
          <a:spLocks noChangeShapeType="1"/>
        </xdr:cNvSpPr>
      </xdr:nvSpPr>
      <xdr:spPr bwMode="auto">
        <a:xfrm rot="10800000" flipH="1">
          <a:off x="4457700" y="43148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21</xdr:row>
      <xdr:rowOff>95250</xdr:rowOff>
    </xdr:from>
    <xdr:to>
      <xdr:col>9</xdr:col>
      <xdr:colOff>0</xdr:colOff>
      <xdr:row>21</xdr:row>
      <xdr:rowOff>95250</xdr:rowOff>
    </xdr:to>
    <xdr:sp macro="" textlink="">
      <xdr:nvSpPr>
        <xdr:cNvPr id="2242" name="Line 97"/>
        <xdr:cNvSpPr>
          <a:spLocks noChangeShapeType="1"/>
        </xdr:cNvSpPr>
      </xdr:nvSpPr>
      <xdr:spPr bwMode="auto">
        <a:xfrm rot="10800000" flipH="1">
          <a:off x="4457700" y="45148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32</xdr:row>
      <xdr:rowOff>0</xdr:rowOff>
    </xdr:from>
    <xdr:to>
      <xdr:col>7</xdr:col>
      <xdr:colOff>314325</xdr:colOff>
      <xdr:row>33</xdr:row>
      <xdr:rowOff>152400</xdr:rowOff>
    </xdr:to>
    <xdr:sp macro="" textlink="">
      <xdr:nvSpPr>
        <xdr:cNvPr id="2243" name="Line 99"/>
        <xdr:cNvSpPr>
          <a:spLocks noChangeShapeType="1"/>
        </xdr:cNvSpPr>
      </xdr:nvSpPr>
      <xdr:spPr bwMode="auto">
        <a:xfrm>
          <a:off x="3457575" y="6610350"/>
          <a:ext cx="11430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32</xdr:row>
      <xdr:rowOff>0</xdr:rowOff>
    </xdr:from>
    <xdr:to>
      <xdr:col>7</xdr:col>
      <xdr:colOff>419100</xdr:colOff>
      <xdr:row>33</xdr:row>
      <xdr:rowOff>142875</xdr:rowOff>
    </xdr:to>
    <xdr:sp macro="" textlink="">
      <xdr:nvSpPr>
        <xdr:cNvPr id="2244" name="Line 100"/>
        <xdr:cNvSpPr>
          <a:spLocks noChangeShapeType="1"/>
        </xdr:cNvSpPr>
      </xdr:nvSpPr>
      <xdr:spPr bwMode="auto">
        <a:xfrm>
          <a:off x="3571875" y="6610350"/>
          <a:ext cx="104775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32</xdr:row>
      <xdr:rowOff>0</xdr:rowOff>
    </xdr:from>
    <xdr:to>
      <xdr:col>7</xdr:col>
      <xdr:colOff>200025</xdr:colOff>
      <xdr:row>33</xdr:row>
      <xdr:rowOff>142875</xdr:rowOff>
    </xdr:to>
    <xdr:sp macro="" textlink="">
      <xdr:nvSpPr>
        <xdr:cNvPr id="2245" name="Line 101"/>
        <xdr:cNvSpPr>
          <a:spLocks noChangeShapeType="1"/>
        </xdr:cNvSpPr>
      </xdr:nvSpPr>
      <xdr:spPr bwMode="auto">
        <a:xfrm>
          <a:off x="3343275" y="6610350"/>
          <a:ext cx="114300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32</xdr:row>
      <xdr:rowOff>0</xdr:rowOff>
    </xdr:from>
    <xdr:to>
      <xdr:col>7</xdr:col>
      <xdr:colOff>533400</xdr:colOff>
      <xdr:row>33</xdr:row>
      <xdr:rowOff>133350</xdr:rowOff>
    </xdr:to>
    <xdr:sp macro="" textlink="">
      <xdr:nvSpPr>
        <xdr:cNvPr id="2246" name="Line 102"/>
        <xdr:cNvSpPr>
          <a:spLocks noChangeShapeType="1"/>
        </xdr:cNvSpPr>
      </xdr:nvSpPr>
      <xdr:spPr bwMode="auto">
        <a:xfrm>
          <a:off x="3686175" y="6610350"/>
          <a:ext cx="104775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32</xdr:row>
      <xdr:rowOff>0</xdr:rowOff>
    </xdr:from>
    <xdr:to>
      <xdr:col>7</xdr:col>
      <xdr:colOff>638175</xdr:colOff>
      <xdr:row>33</xdr:row>
      <xdr:rowOff>114300</xdr:rowOff>
    </xdr:to>
    <xdr:sp macro="" textlink="">
      <xdr:nvSpPr>
        <xdr:cNvPr id="2247" name="Line 104"/>
        <xdr:cNvSpPr>
          <a:spLocks noChangeShapeType="1"/>
        </xdr:cNvSpPr>
      </xdr:nvSpPr>
      <xdr:spPr bwMode="auto">
        <a:xfrm>
          <a:off x="3800475" y="6610350"/>
          <a:ext cx="95250" cy="314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657225</xdr:colOff>
      <xdr:row>32</xdr:row>
      <xdr:rowOff>0</xdr:rowOff>
    </xdr:from>
    <xdr:to>
      <xdr:col>7</xdr:col>
      <xdr:colOff>752475</xdr:colOff>
      <xdr:row>33</xdr:row>
      <xdr:rowOff>85725</xdr:rowOff>
    </xdr:to>
    <xdr:sp macro="" textlink="">
      <xdr:nvSpPr>
        <xdr:cNvPr id="2248" name="Line 105"/>
        <xdr:cNvSpPr>
          <a:spLocks noChangeShapeType="1"/>
        </xdr:cNvSpPr>
      </xdr:nvSpPr>
      <xdr:spPr bwMode="auto">
        <a:xfrm>
          <a:off x="3914775" y="6610350"/>
          <a:ext cx="95250" cy="285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781050</xdr:colOff>
      <xdr:row>32</xdr:row>
      <xdr:rowOff>0</xdr:rowOff>
    </xdr:from>
    <xdr:to>
      <xdr:col>8</xdr:col>
      <xdr:colOff>57150</xdr:colOff>
      <xdr:row>33</xdr:row>
      <xdr:rowOff>47625</xdr:rowOff>
    </xdr:to>
    <xdr:sp macro="" textlink="">
      <xdr:nvSpPr>
        <xdr:cNvPr id="2249" name="Line 106"/>
        <xdr:cNvSpPr>
          <a:spLocks noChangeShapeType="1"/>
        </xdr:cNvSpPr>
      </xdr:nvSpPr>
      <xdr:spPr bwMode="auto">
        <a:xfrm>
          <a:off x="4038600" y="6610350"/>
          <a:ext cx="85725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32</xdr:row>
      <xdr:rowOff>0</xdr:rowOff>
    </xdr:from>
    <xdr:to>
      <xdr:col>8</xdr:col>
      <xdr:colOff>161925</xdr:colOff>
      <xdr:row>33</xdr:row>
      <xdr:rowOff>0</xdr:rowOff>
    </xdr:to>
    <xdr:sp macro="" textlink="">
      <xdr:nvSpPr>
        <xdr:cNvPr id="2250" name="Line 107"/>
        <xdr:cNvSpPr>
          <a:spLocks noChangeShapeType="1"/>
        </xdr:cNvSpPr>
      </xdr:nvSpPr>
      <xdr:spPr bwMode="auto">
        <a:xfrm>
          <a:off x="4162425" y="6610350"/>
          <a:ext cx="66675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32</xdr:row>
      <xdr:rowOff>0</xdr:rowOff>
    </xdr:from>
    <xdr:to>
      <xdr:col>7</xdr:col>
      <xdr:colOff>85725</xdr:colOff>
      <xdr:row>33</xdr:row>
      <xdr:rowOff>133350</xdr:rowOff>
    </xdr:to>
    <xdr:sp macro="" textlink="">
      <xdr:nvSpPr>
        <xdr:cNvPr id="2251" name="Line 108"/>
        <xdr:cNvSpPr>
          <a:spLocks noChangeShapeType="1"/>
        </xdr:cNvSpPr>
      </xdr:nvSpPr>
      <xdr:spPr bwMode="auto">
        <a:xfrm>
          <a:off x="3238500" y="6610350"/>
          <a:ext cx="104775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32</xdr:row>
      <xdr:rowOff>0</xdr:rowOff>
    </xdr:from>
    <xdr:to>
      <xdr:col>6</xdr:col>
      <xdr:colOff>323850</xdr:colOff>
      <xdr:row>33</xdr:row>
      <xdr:rowOff>123825</xdr:rowOff>
    </xdr:to>
    <xdr:sp macro="" textlink="">
      <xdr:nvSpPr>
        <xdr:cNvPr id="2252" name="Line 109"/>
        <xdr:cNvSpPr>
          <a:spLocks noChangeShapeType="1"/>
        </xdr:cNvSpPr>
      </xdr:nvSpPr>
      <xdr:spPr bwMode="auto">
        <a:xfrm>
          <a:off x="3124200" y="6610350"/>
          <a:ext cx="104775" cy="3238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32</xdr:row>
      <xdr:rowOff>0</xdr:rowOff>
    </xdr:from>
    <xdr:to>
      <xdr:col>6</xdr:col>
      <xdr:colOff>200025</xdr:colOff>
      <xdr:row>33</xdr:row>
      <xdr:rowOff>95250</xdr:rowOff>
    </xdr:to>
    <xdr:sp macro="" textlink="">
      <xdr:nvSpPr>
        <xdr:cNvPr id="2253" name="Line 110"/>
        <xdr:cNvSpPr>
          <a:spLocks noChangeShapeType="1"/>
        </xdr:cNvSpPr>
      </xdr:nvSpPr>
      <xdr:spPr bwMode="auto">
        <a:xfrm>
          <a:off x="3009900" y="6610350"/>
          <a:ext cx="95250" cy="295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32</xdr:row>
      <xdr:rowOff>0</xdr:rowOff>
    </xdr:from>
    <xdr:to>
      <xdr:col>6</xdr:col>
      <xdr:colOff>76200</xdr:colOff>
      <xdr:row>33</xdr:row>
      <xdr:rowOff>76200</xdr:rowOff>
    </xdr:to>
    <xdr:sp macro="" textlink="">
      <xdr:nvSpPr>
        <xdr:cNvPr id="2254" name="Line 111"/>
        <xdr:cNvSpPr>
          <a:spLocks noChangeShapeType="1"/>
        </xdr:cNvSpPr>
      </xdr:nvSpPr>
      <xdr:spPr bwMode="auto">
        <a:xfrm>
          <a:off x="2895600" y="6610350"/>
          <a:ext cx="85725" cy="2762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32</xdr:row>
      <xdr:rowOff>0</xdr:rowOff>
    </xdr:from>
    <xdr:to>
      <xdr:col>5</xdr:col>
      <xdr:colOff>295275</xdr:colOff>
      <xdr:row>33</xdr:row>
      <xdr:rowOff>19050</xdr:rowOff>
    </xdr:to>
    <xdr:sp macro="" textlink="">
      <xdr:nvSpPr>
        <xdr:cNvPr id="2255" name="Line 112"/>
        <xdr:cNvSpPr>
          <a:spLocks noChangeShapeType="1"/>
        </xdr:cNvSpPr>
      </xdr:nvSpPr>
      <xdr:spPr bwMode="auto">
        <a:xfrm>
          <a:off x="2781300" y="6610350"/>
          <a:ext cx="66675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30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56" name="Line 114"/>
        <xdr:cNvSpPr>
          <a:spLocks noChangeShapeType="1"/>
        </xdr:cNvSpPr>
      </xdr:nvSpPr>
      <xdr:spPr bwMode="auto">
        <a:xfrm flipH="1">
          <a:off x="4162425" y="6305550"/>
          <a:ext cx="295275" cy="304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781050</xdr:colOff>
      <xdr:row>29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57" name="Line 116"/>
        <xdr:cNvSpPr>
          <a:spLocks noChangeShapeType="1"/>
        </xdr:cNvSpPr>
      </xdr:nvSpPr>
      <xdr:spPr bwMode="auto">
        <a:xfrm flipV="1">
          <a:off x="4038600" y="6115050"/>
          <a:ext cx="4191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657225</xdr:colOff>
      <xdr:row>28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58" name="Line 118"/>
        <xdr:cNvSpPr>
          <a:spLocks noChangeShapeType="1"/>
        </xdr:cNvSpPr>
      </xdr:nvSpPr>
      <xdr:spPr bwMode="auto">
        <a:xfrm flipV="1">
          <a:off x="3914775" y="5915025"/>
          <a:ext cx="542925" cy="695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27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59" name="Line 119"/>
        <xdr:cNvSpPr>
          <a:spLocks noChangeShapeType="1"/>
        </xdr:cNvSpPr>
      </xdr:nvSpPr>
      <xdr:spPr bwMode="auto">
        <a:xfrm flipH="1">
          <a:off x="3800475" y="5715000"/>
          <a:ext cx="657225" cy="895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2260" name="Line 120"/>
        <xdr:cNvSpPr>
          <a:spLocks noChangeShapeType="1"/>
        </xdr:cNvSpPr>
      </xdr:nvSpPr>
      <xdr:spPr bwMode="auto">
        <a:xfrm>
          <a:off x="4572000" y="5419725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2261" name="Line 121"/>
        <xdr:cNvSpPr>
          <a:spLocks noChangeShapeType="1"/>
        </xdr:cNvSpPr>
      </xdr:nvSpPr>
      <xdr:spPr bwMode="auto">
        <a:xfrm>
          <a:off x="4572000" y="5419725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26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62" name="Line 123"/>
        <xdr:cNvSpPr>
          <a:spLocks noChangeShapeType="1"/>
        </xdr:cNvSpPr>
      </xdr:nvSpPr>
      <xdr:spPr bwMode="auto">
        <a:xfrm flipH="1">
          <a:off x="3686175" y="5514975"/>
          <a:ext cx="771525" cy="1095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25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63" name="Line 124"/>
        <xdr:cNvSpPr>
          <a:spLocks noChangeShapeType="1"/>
        </xdr:cNvSpPr>
      </xdr:nvSpPr>
      <xdr:spPr bwMode="auto">
        <a:xfrm flipH="1">
          <a:off x="3571875" y="5314950"/>
          <a:ext cx="885825" cy="12954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24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64" name="Line 125"/>
        <xdr:cNvSpPr>
          <a:spLocks noChangeShapeType="1"/>
        </xdr:cNvSpPr>
      </xdr:nvSpPr>
      <xdr:spPr bwMode="auto">
        <a:xfrm flipH="1">
          <a:off x="3457575" y="5114925"/>
          <a:ext cx="1000125" cy="1495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23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65" name="Line 126"/>
        <xdr:cNvSpPr>
          <a:spLocks noChangeShapeType="1"/>
        </xdr:cNvSpPr>
      </xdr:nvSpPr>
      <xdr:spPr bwMode="auto">
        <a:xfrm flipH="1">
          <a:off x="3343275" y="4914900"/>
          <a:ext cx="1114425" cy="16954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22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66" name="Line 127"/>
        <xdr:cNvSpPr>
          <a:spLocks noChangeShapeType="1"/>
        </xdr:cNvSpPr>
      </xdr:nvSpPr>
      <xdr:spPr bwMode="auto">
        <a:xfrm flipH="1">
          <a:off x="3238500" y="4714875"/>
          <a:ext cx="1219200" cy="18954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21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67" name="Line 128"/>
        <xdr:cNvSpPr>
          <a:spLocks noChangeShapeType="1"/>
        </xdr:cNvSpPr>
      </xdr:nvSpPr>
      <xdr:spPr bwMode="auto">
        <a:xfrm flipH="1">
          <a:off x="3124200" y="4514850"/>
          <a:ext cx="1333500" cy="2095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20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68" name="Line 129"/>
        <xdr:cNvSpPr>
          <a:spLocks noChangeShapeType="1"/>
        </xdr:cNvSpPr>
      </xdr:nvSpPr>
      <xdr:spPr bwMode="auto">
        <a:xfrm flipH="1">
          <a:off x="3009900" y="4314825"/>
          <a:ext cx="1447800" cy="2295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19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69" name="Line 130"/>
        <xdr:cNvSpPr>
          <a:spLocks noChangeShapeType="1"/>
        </xdr:cNvSpPr>
      </xdr:nvSpPr>
      <xdr:spPr bwMode="auto">
        <a:xfrm flipH="1">
          <a:off x="2895600" y="4114800"/>
          <a:ext cx="1562100" cy="24955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18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2270" name="Line 131"/>
        <xdr:cNvSpPr>
          <a:spLocks noChangeShapeType="1"/>
        </xdr:cNvSpPr>
      </xdr:nvSpPr>
      <xdr:spPr bwMode="auto">
        <a:xfrm flipH="1">
          <a:off x="2781300" y="3914775"/>
          <a:ext cx="1676400" cy="2695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33</xdr:row>
      <xdr:rowOff>28575</xdr:rowOff>
    </xdr:from>
    <xdr:to>
      <xdr:col>7</xdr:col>
      <xdr:colOff>638175</xdr:colOff>
      <xdr:row>33</xdr:row>
      <xdr:rowOff>95250</xdr:rowOff>
    </xdr:to>
    <xdr:sp macro="" textlink="">
      <xdr:nvSpPr>
        <xdr:cNvPr id="2271" name="Line 141"/>
        <xdr:cNvSpPr>
          <a:spLocks noChangeShapeType="1"/>
        </xdr:cNvSpPr>
      </xdr:nvSpPr>
      <xdr:spPr bwMode="auto">
        <a:xfrm flipH="1">
          <a:off x="3848100" y="68389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704850</xdr:colOff>
      <xdr:row>33</xdr:row>
      <xdr:rowOff>0</xdr:rowOff>
    </xdr:from>
    <xdr:to>
      <xdr:col>7</xdr:col>
      <xdr:colOff>752475</xdr:colOff>
      <xdr:row>33</xdr:row>
      <xdr:rowOff>66675</xdr:rowOff>
    </xdr:to>
    <xdr:sp macro="" textlink="">
      <xdr:nvSpPr>
        <xdr:cNvPr id="2272" name="Line 143"/>
        <xdr:cNvSpPr>
          <a:spLocks noChangeShapeType="1"/>
        </xdr:cNvSpPr>
      </xdr:nvSpPr>
      <xdr:spPr bwMode="auto">
        <a:xfrm flipH="1">
          <a:off x="3962400" y="68103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32</xdr:row>
      <xdr:rowOff>161925</xdr:rowOff>
    </xdr:from>
    <xdr:to>
      <xdr:col>8</xdr:col>
      <xdr:colOff>57150</xdr:colOff>
      <xdr:row>33</xdr:row>
      <xdr:rowOff>28575</xdr:rowOff>
    </xdr:to>
    <xdr:sp macro="" textlink="">
      <xdr:nvSpPr>
        <xdr:cNvPr id="2273" name="Line 144"/>
        <xdr:cNvSpPr>
          <a:spLocks noChangeShapeType="1"/>
        </xdr:cNvSpPr>
      </xdr:nvSpPr>
      <xdr:spPr bwMode="auto">
        <a:xfrm flipH="1">
          <a:off x="4076700" y="67722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32</xdr:row>
      <xdr:rowOff>104775</xdr:rowOff>
    </xdr:from>
    <xdr:to>
      <xdr:col>8</xdr:col>
      <xdr:colOff>161925</xdr:colOff>
      <xdr:row>32</xdr:row>
      <xdr:rowOff>171450</xdr:rowOff>
    </xdr:to>
    <xdr:sp macro="" textlink="">
      <xdr:nvSpPr>
        <xdr:cNvPr id="2274" name="Line 146"/>
        <xdr:cNvSpPr>
          <a:spLocks noChangeShapeType="1"/>
        </xdr:cNvSpPr>
      </xdr:nvSpPr>
      <xdr:spPr bwMode="auto">
        <a:xfrm flipH="1">
          <a:off x="4181475" y="67151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32</xdr:row>
      <xdr:rowOff>123825</xdr:rowOff>
    </xdr:from>
    <xdr:to>
      <xdr:col>5</xdr:col>
      <xdr:colOff>295275</xdr:colOff>
      <xdr:row>32</xdr:row>
      <xdr:rowOff>190500</xdr:rowOff>
    </xdr:to>
    <xdr:sp macro="" textlink="">
      <xdr:nvSpPr>
        <xdr:cNvPr id="2275" name="Line 147"/>
        <xdr:cNvSpPr>
          <a:spLocks noChangeShapeType="1"/>
        </xdr:cNvSpPr>
      </xdr:nvSpPr>
      <xdr:spPr bwMode="auto">
        <a:xfrm flipH="1">
          <a:off x="2800350" y="67341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32</xdr:row>
      <xdr:rowOff>180975</xdr:rowOff>
    </xdr:from>
    <xdr:to>
      <xdr:col>6</xdr:col>
      <xdr:colOff>76200</xdr:colOff>
      <xdr:row>33</xdr:row>
      <xdr:rowOff>47625</xdr:rowOff>
    </xdr:to>
    <xdr:sp macro="" textlink="">
      <xdr:nvSpPr>
        <xdr:cNvPr id="2276" name="Line 148"/>
        <xdr:cNvSpPr>
          <a:spLocks noChangeShapeType="1"/>
        </xdr:cNvSpPr>
      </xdr:nvSpPr>
      <xdr:spPr bwMode="auto">
        <a:xfrm flipH="1">
          <a:off x="2933700" y="67913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33</xdr:row>
      <xdr:rowOff>9525</xdr:rowOff>
    </xdr:from>
    <xdr:to>
      <xdr:col>6</xdr:col>
      <xdr:colOff>200025</xdr:colOff>
      <xdr:row>33</xdr:row>
      <xdr:rowOff>76200</xdr:rowOff>
    </xdr:to>
    <xdr:sp macro="" textlink="">
      <xdr:nvSpPr>
        <xdr:cNvPr id="2277" name="Line 149"/>
        <xdr:cNvSpPr>
          <a:spLocks noChangeShapeType="1"/>
        </xdr:cNvSpPr>
      </xdr:nvSpPr>
      <xdr:spPr bwMode="auto">
        <a:xfrm flipH="1">
          <a:off x="3057525" y="68199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33</xdr:row>
      <xdr:rowOff>38100</xdr:rowOff>
    </xdr:from>
    <xdr:to>
      <xdr:col>6</xdr:col>
      <xdr:colOff>323850</xdr:colOff>
      <xdr:row>33</xdr:row>
      <xdr:rowOff>104775</xdr:rowOff>
    </xdr:to>
    <xdr:sp macro="" textlink="">
      <xdr:nvSpPr>
        <xdr:cNvPr id="2278" name="Line 150"/>
        <xdr:cNvSpPr>
          <a:spLocks noChangeShapeType="1"/>
        </xdr:cNvSpPr>
      </xdr:nvSpPr>
      <xdr:spPr bwMode="auto">
        <a:xfrm flipH="1">
          <a:off x="3181350" y="68484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33</xdr:row>
      <xdr:rowOff>47625</xdr:rowOff>
    </xdr:from>
    <xdr:to>
      <xdr:col>7</xdr:col>
      <xdr:colOff>95250</xdr:colOff>
      <xdr:row>33</xdr:row>
      <xdr:rowOff>114300</xdr:rowOff>
    </xdr:to>
    <xdr:sp macro="" textlink="">
      <xdr:nvSpPr>
        <xdr:cNvPr id="2279" name="Line 151"/>
        <xdr:cNvSpPr>
          <a:spLocks noChangeShapeType="1"/>
        </xdr:cNvSpPr>
      </xdr:nvSpPr>
      <xdr:spPr bwMode="auto">
        <a:xfrm flipH="1">
          <a:off x="3305175" y="68580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33</xdr:row>
      <xdr:rowOff>66675</xdr:rowOff>
    </xdr:from>
    <xdr:to>
      <xdr:col>7</xdr:col>
      <xdr:colOff>200025</xdr:colOff>
      <xdr:row>33</xdr:row>
      <xdr:rowOff>133350</xdr:rowOff>
    </xdr:to>
    <xdr:sp macro="" textlink="">
      <xdr:nvSpPr>
        <xdr:cNvPr id="2280" name="Line 152"/>
        <xdr:cNvSpPr>
          <a:spLocks noChangeShapeType="1"/>
        </xdr:cNvSpPr>
      </xdr:nvSpPr>
      <xdr:spPr bwMode="auto">
        <a:xfrm flipH="1">
          <a:off x="3409950" y="68770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276225</xdr:colOff>
      <xdr:row>33</xdr:row>
      <xdr:rowOff>66675</xdr:rowOff>
    </xdr:from>
    <xdr:to>
      <xdr:col>7</xdr:col>
      <xdr:colOff>323850</xdr:colOff>
      <xdr:row>33</xdr:row>
      <xdr:rowOff>133350</xdr:rowOff>
    </xdr:to>
    <xdr:sp macro="" textlink="">
      <xdr:nvSpPr>
        <xdr:cNvPr id="2281" name="Line 153"/>
        <xdr:cNvSpPr>
          <a:spLocks noChangeShapeType="1"/>
        </xdr:cNvSpPr>
      </xdr:nvSpPr>
      <xdr:spPr bwMode="auto">
        <a:xfrm flipH="1">
          <a:off x="3533775" y="68770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33</xdr:row>
      <xdr:rowOff>57150</xdr:rowOff>
    </xdr:from>
    <xdr:to>
      <xdr:col>7</xdr:col>
      <xdr:colOff>428625</xdr:colOff>
      <xdr:row>33</xdr:row>
      <xdr:rowOff>123825</xdr:rowOff>
    </xdr:to>
    <xdr:sp macro="" textlink="">
      <xdr:nvSpPr>
        <xdr:cNvPr id="2282" name="Line 154"/>
        <xdr:cNvSpPr>
          <a:spLocks noChangeShapeType="1"/>
        </xdr:cNvSpPr>
      </xdr:nvSpPr>
      <xdr:spPr bwMode="auto">
        <a:xfrm flipH="1">
          <a:off x="3638550" y="68675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485775</xdr:colOff>
      <xdr:row>33</xdr:row>
      <xdr:rowOff>47625</xdr:rowOff>
    </xdr:from>
    <xdr:to>
      <xdr:col>7</xdr:col>
      <xdr:colOff>533400</xdr:colOff>
      <xdr:row>33</xdr:row>
      <xdr:rowOff>114300</xdr:rowOff>
    </xdr:to>
    <xdr:sp macro="" textlink="">
      <xdr:nvSpPr>
        <xdr:cNvPr id="2283" name="Line 155"/>
        <xdr:cNvSpPr>
          <a:spLocks noChangeShapeType="1"/>
        </xdr:cNvSpPr>
      </xdr:nvSpPr>
      <xdr:spPr bwMode="auto">
        <a:xfrm flipH="1">
          <a:off x="3743325" y="68580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32</xdr:row>
      <xdr:rowOff>57150</xdr:rowOff>
    </xdr:from>
    <xdr:to>
      <xdr:col>8</xdr:col>
      <xdr:colOff>152400</xdr:colOff>
      <xdr:row>32</xdr:row>
      <xdr:rowOff>123825</xdr:rowOff>
    </xdr:to>
    <xdr:sp macro="" textlink="">
      <xdr:nvSpPr>
        <xdr:cNvPr id="2284" name="Line 156"/>
        <xdr:cNvSpPr>
          <a:spLocks noChangeShapeType="1"/>
        </xdr:cNvSpPr>
      </xdr:nvSpPr>
      <xdr:spPr bwMode="auto">
        <a:xfrm flipH="1">
          <a:off x="4171950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790575</xdr:colOff>
      <xdr:row>32</xdr:row>
      <xdr:rowOff>57150</xdr:rowOff>
    </xdr:from>
    <xdr:to>
      <xdr:col>8</xdr:col>
      <xdr:colOff>28575</xdr:colOff>
      <xdr:row>32</xdr:row>
      <xdr:rowOff>123825</xdr:rowOff>
    </xdr:to>
    <xdr:sp macro="" textlink="">
      <xdr:nvSpPr>
        <xdr:cNvPr id="2285" name="Line 157"/>
        <xdr:cNvSpPr>
          <a:spLocks noChangeShapeType="1"/>
        </xdr:cNvSpPr>
      </xdr:nvSpPr>
      <xdr:spPr bwMode="auto">
        <a:xfrm flipH="1">
          <a:off x="404812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666750</xdr:colOff>
      <xdr:row>32</xdr:row>
      <xdr:rowOff>57150</xdr:rowOff>
    </xdr:from>
    <xdr:to>
      <xdr:col>7</xdr:col>
      <xdr:colOff>714375</xdr:colOff>
      <xdr:row>32</xdr:row>
      <xdr:rowOff>123825</xdr:rowOff>
    </xdr:to>
    <xdr:sp macro="" textlink="">
      <xdr:nvSpPr>
        <xdr:cNvPr id="2286" name="Line 158"/>
        <xdr:cNvSpPr>
          <a:spLocks noChangeShapeType="1"/>
        </xdr:cNvSpPr>
      </xdr:nvSpPr>
      <xdr:spPr bwMode="auto">
        <a:xfrm flipH="1">
          <a:off x="3924300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32</xdr:row>
      <xdr:rowOff>66675</xdr:rowOff>
    </xdr:from>
    <xdr:to>
      <xdr:col>7</xdr:col>
      <xdr:colOff>590550</xdr:colOff>
      <xdr:row>32</xdr:row>
      <xdr:rowOff>133350</xdr:rowOff>
    </xdr:to>
    <xdr:sp macro="" textlink="">
      <xdr:nvSpPr>
        <xdr:cNvPr id="2287" name="Line 159"/>
        <xdr:cNvSpPr>
          <a:spLocks noChangeShapeType="1"/>
        </xdr:cNvSpPr>
      </xdr:nvSpPr>
      <xdr:spPr bwMode="auto">
        <a:xfrm flipH="1">
          <a:off x="3800475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32</xdr:row>
      <xdr:rowOff>66675</xdr:rowOff>
    </xdr:from>
    <xdr:to>
      <xdr:col>7</xdr:col>
      <xdr:colOff>476250</xdr:colOff>
      <xdr:row>32</xdr:row>
      <xdr:rowOff>133350</xdr:rowOff>
    </xdr:to>
    <xdr:sp macro="" textlink="">
      <xdr:nvSpPr>
        <xdr:cNvPr id="2288" name="Line 160"/>
        <xdr:cNvSpPr>
          <a:spLocks noChangeShapeType="1"/>
        </xdr:cNvSpPr>
      </xdr:nvSpPr>
      <xdr:spPr bwMode="auto">
        <a:xfrm flipH="1">
          <a:off x="3686175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32</xdr:row>
      <xdr:rowOff>66675</xdr:rowOff>
    </xdr:from>
    <xdr:to>
      <xdr:col>7</xdr:col>
      <xdr:colOff>361950</xdr:colOff>
      <xdr:row>32</xdr:row>
      <xdr:rowOff>133350</xdr:rowOff>
    </xdr:to>
    <xdr:sp macro="" textlink="">
      <xdr:nvSpPr>
        <xdr:cNvPr id="2289" name="Line 161"/>
        <xdr:cNvSpPr>
          <a:spLocks noChangeShapeType="1"/>
        </xdr:cNvSpPr>
      </xdr:nvSpPr>
      <xdr:spPr bwMode="auto">
        <a:xfrm flipH="1">
          <a:off x="3571875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32</xdr:row>
      <xdr:rowOff>66675</xdr:rowOff>
    </xdr:from>
    <xdr:to>
      <xdr:col>7</xdr:col>
      <xdr:colOff>247650</xdr:colOff>
      <xdr:row>32</xdr:row>
      <xdr:rowOff>133350</xdr:rowOff>
    </xdr:to>
    <xdr:sp macro="" textlink="">
      <xdr:nvSpPr>
        <xdr:cNvPr id="2290" name="Line 162"/>
        <xdr:cNvSpPr>
          <a:spLocks noChangeShapeType="1"/>
        </xdr:cNvSpPr>
      </xdr:nvSpPr>
      <xdr:spPr bwMode="auto">
        <a:xfrm flipH="1">
          <a:off x="3457575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32</xdr:row>
      <xdr:rowOff>66675</xdr:rowOff>
    </xdr:from>
    <xdr:to>
      <xdr:col>7</xdr:col>
      <xdr:colOff>133350</xdr:colOff>
      <xdr:row>32</xdr:row>
      <xdr:rowOff>133350</xdr:rowOff>
    </xdr:to>
    <xdr:sp macro="" textlink="">
      <xdr:nvSpPr>
        <xdr:cNvPr id="2291" name="Line 163"/>
        <xdr:cNvSpPr>
          <a:spLocks noChangeShapeType="1"/>
        </xdr:cNvSpPr>
      </xdr:nvSpPr>
      <xdr:spPr bwMode="auto">
        <a:xfrm flipH="1">
          <a:off x="3343275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32</xdr:row>
      <xdr:rowOff>66675</xdr:rowOff>
    </xdr:from>
    <xdr:to>
      <xdr:col>7</xdr:col>
      <xdr:colOff>28575</xdr:colOff>
      <xdr:row>32</xdr:row>
      <xdr:rowOff>133350</xdr:rowOff>
    </xdr:to>
    <xdr:sp macro="" textlink="">
      <xdr:nvSpPr>
        <xdr:cNvPr id="2292" name="Line 164"/>
        <xdr:cNvSpPr>
          <a:spLocks noChangeShapeType="1"/>
        </xdr:cNvSpPr>
      </xdr:nvSpPr>
      <xdr:spPr bwMode="auto">
        <a:xfrm flipH="1">
          <a:off x="3238500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32</xdr:row>
      <xdr:rowOff>66675</xdr:rowOff>
    </xdr:from>
    <xdr:to>
      <xdr:col>6</xdr:col>
      <xdr:colOff>276225</xdr:colOff>
      <xdr:row>32</xdr:row>
      <xdr:rowOff>133350</xdr:rowOff>
    </xdr:to>
    <xdr:sp macro="" textlink="">
      <xdr:nvSpPr>
        <xdr:cNvPr id="2293" name="Line 165"/>
        <xdr:cNvSpPr>
          <a:spLocks noChangeShapeType="1"/>
        </xdr:cNvSpPr>
      </xdr:nvSpPr>
      <xdr:spPr bwMode="auto">
        <a:xfrm flipH="1">
          <a:off x="3133725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32</xdr:row>
      <xdr:rowOff>57150</xdr:rowOff>
    </xdr:from>
    <xdr:to>
      <xdr:col>6</xdr:col>
      <xdr:colOff>161925</xdr:colOff>
      <xdr:row>32</xdr:row>
      <xdr:rowOff>123825</xdr:rowOff>
    </xdr:to>
    <xdr:sp macro="" textlink="">
      <xdr:nvSpPr>
        <xdr:cNvPr id="2294" name="Line 166"/>
        <xdr:cNvSpPr>
          <a:spLocks noChangeShapeType="1"/>
        </xdr:cNvSpPr>
      </xdr:nvSpPr>
      <xdr:spPr bwMode="auto">
        <a:xfrm flipH="1">
          <a:off x="301942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32</xdr:row>
      <xdr:rowOff>66675</xdr:rowOff>
    </xdr:from>
    <xdr:to>
      <xdr:col>6</xdr:col>
      <xdr:colOff>38100</xdr:colOff>
      <xdr:row>32</xdr:row>
      <xdr:rowOff>133350</xdr:rowOff>
    </xdr:to>
    <xdr:sp macro="" textlink="">
      <xdr:nvSpPr>
        <xdr:cNvPr id="2295" name="Line 167"/>
        <xdr:cNvSpPr>
          <a:spLocks noChangeShapeType="1"/>
        </xdr:cNvSpPr>
      </xdr:nvSpPr>
      <xdr:spPr bwMode="auto">
        <a:xfrm flipH="1">
          <a:off x="2895600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32</xdr:row>
      <xdr:rowOff>66675</xdr:rowOff>
    </xdr:from>
    <xdr:to>
      <xdr:col>5</xdr:col>
      <xdr:colOff>276225</xdr:colOff>
      <xdr:row>32</xdr:row>
      <xdr:rowOff>133350</xdr:rowOff>
    </xdr:to>
    <xdr:sp macro="" textlink="">
      <xdr:nvSpPr>
        <xdr:cNvPr id="2296" name="Line 168"/>
        <xdr:cNvSpPr>
          <a:spLocks noChangeShapeType="1"/>
        </xdr:cNvSpPr>
      </xdr:nvSpPr>
      <xdr:spPr bwMode="auto">
        <a:xfrm flipH="1">
          <a:off x="2781300" y="66770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7</xdr:row>
      <xdr:rowOff>76200</xdr:rowOff>
    </xdr:from>
    <xdr:to>
      <xdr:col>7</xdr:col>
      <xdr:colOff>295275</xdr:colOff>
      <xdr:row>7</xdr:row>
      <xdr:rowOff>123825</xdr:rowOff>
    </xdr:to>
    <xdr:sp macro="" textlink="">
      <xdr:nvSpPr>
        <xdr:cNvPr id="2297" name="Line 169"/>
        <xdr:cNvSpPr>
          <a:spLocks noChangeShapeType="1"/>
        </xdr:cNvSpPr>
      </xdr:nvSpPr>
      <xdr:spPr bwMode="auto">
        <a:xfrm>
          <a:off x="3495675" y="16954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7</xdr:row>
      <xdr:rowOff>76200</xdr:rowOff>
    </xdr:from>
    <xdr:to>
      <xdr:col>7</xdr:col>
      <xdr:colOff>9525</xdr:colOff>
      <xdr:row>7</xdr:row>
      <xdr:rowOff>123825</xdr:rowOff>
    </xdr:to>
    <xdr:sp macro="" textlink="">
      <xdr:nvSpPr>
        <xdr:cNvPr id="2298" name="Line 170"/>
        <xdr:cNvSpPr>
          <a:spLocks noChangeShapeType="1"/>
        </xdr:cNvSpPr>
      </xdr:nvSpPr>
      <xdr:spPr bwMode="auto">
        <a:xfrm>
          <a:off x="3209925" y="16954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6</xdr:row>
      <xdr:rowOff>133350</xdr:rowOff>
    </xdr:from>
    <xdr:to>
      <xdr:col>7</xdr:col>
      <xdr:colOff>209550</xdr:colOff>
      <xdr:row>32</xdr:row>
      <xdr:rowOff>0</xdr:rowOff>
    </xdr:to>
    <xdr:sp macro="" textlink="">
      <xdr:nvSpPr>
        <xdr:cNvPr id="3160" name="Freeform 1"/>
        <xdr:cNvSpPr>
          <a:spLocks/>
        </xdr:cNvSpPr>
      </xdr:nvSpPr>
      <xdr:spPr bwMode="auto">
        <a:xfrm>
          <a:off x="2924175" y="1466850"/>
          <a:ext cx="771525" cy="5810250"/>
        </a:xfrm>
        <a:custGeom>
          <a:avLst/>
          <a:gdLst>
            <a:gd name="T0" fmla="*/ 561975 w 81"/>
            <a:gd name="T1" fmla="*/ 0 h 610"/>
            <a:gd name="T2" fmla="*/ 704850 w 81"/>
            <a:gd name="T3" fmla="*/ 57150 h 610"/>
            <a:gd name="T4" fmla="*/ 771525 w 81"/>
            <a:gd name="T5" fmla="*/ 171450 h 610"/>
            <a:gd name="T6" fmla="*/ 771525 w 81"/>
            <a:gd name="T7" fmla="*/ 1685925 h 610"/>
            <a:gd name="T8" fmla="*/ 666750 w 81"/>
            <a:gd name="T9" fmla="*/ 4667249 h 610"/>
            <a:gd name="T10" fmla="*/ 571500 w 81"/>
            <a:gd name="T11" fmla="*/ 5810250 h 610"/>
            <a:gd name="T12" fmla="*/ 352425 w 81"/>
            <a:gd name="T13" fmla="*/ 5772150 h 610"/>
            <a:gd name="T14" fmla="*/ 0 w 81"/>
            <a:gd name="T15" fmla="*/ 5210175 h 610"/>
            <a:gd name="T16" fmla="*/ 561975 w 81"/>
            <a:gd name="T17" fmla="*/ 0 h 610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81"/>
            <a:gd name="T28" fmla="*/ 0 h 610"/>
            <a:gd name="T29" fmla="*/ 81 w 81"/>
            <a:gd name="T30" fmla="*/ 610 h 610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81" h="610">
              <a:moveTo>
                <a:pt x="59" y="0"/>
              </a:moveTo>
              <a:lnTo>
                <a:pt x="74" y="6"/>
              </a:lnTo>
              <a:lnTo>
                <a:pt x="81" y="18"/>
              </a:lnTo>
              <a:lnTo>
                <a:pt x="81" y="177"/>
              </a:lnTo>
              <a:cubicBezTo>
                <a:pt x="79" y="256"/>
                <a:pt x="73" y="418"/>
                <a:pt x="70" y="490"/>
              </a:cubicBezTo>
              <a:lnTo>
                <a:pt x="60" y="610"/>
              </a:lnTo>
              <a:lnTo>
                <a:pt x="37" y="606"/>
              </a:lnTo>
              <a:lnTo>
                <a:pt x="0" y="547"/>
              </a:lnTo>
              <a:lnTo>
                <a:pt x="59" y="0"/>
              </a:lnTo>
            </a:path>
          </a:pathLst>
        </a:custGeom>
        <a:noFill/>
        <a:ln w="1270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32</xdr:row>
      <xdr:rowOff>114300</xdr:rowOff>
    </xdr:from>
    <xdr:to>
      <xdr:col>8</xdr:col>
      <xdr:colOff>361950</xdr:colOff>
      <xdr:row>32</xdr:row>
      <xdr:rowOff>114300</xdr:rowOff>
    </xdr:to>
    <xdr:sp macro="" textlink="">
      <xdr:nvSpPr>
        <xdr:cNvPr id="3161" name="Line 2"/>
        <xdr:cNvSpPr>
          <a:spLocks noChangeShapeType="1"/>
        </xdr:cNvSpPr>
      </xdr:nvSpPr>
      <xdr:spPr bwMode="auto">
        <a:xfrm rot="10800000">
          <a:off x="2781300" y="7391400"/>
          <a:ext cx="13430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142875</xdr:rowOff>
    </xdr:from>
    <xdr:to>
      <xdr:col>7</xdr:col>
      <xdr:colOff>9525</xdr:colOff>
      <xdr:row>34</xdr:row>
      <xdr:rowOff>0</xdr:rowOff>
    </xdr:to>
    <xdr:sp macro="" textlink="">
      <xdr:nvSpPr>
        <xdr:cNvPr id="3162" name="Line 3"/>
        <xdr:cNvSpPr>
          <a:spLocks noChangeShapeType="1"/>
        </xdr:cNvSpPr>
      </xdr:nvSpPr>
      <xdr:spPr bwMode="auto">
        <a:xfrm>
          <a:off x="3486150" y="1476375"/>
          <a:ext cx="9525" cy="6257925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142875</xdr:colOff>
      <xdr:row>31</xdr:row>
      <xdr:rowOff>190500</xdr:rowOff>
    </xdr:from>
    <xdr:to>
      <xdr:col>6</xdr:col>
      <xdr:colOff>142875</xdr:colOff>
      <xdr:row>34</xdr:row>
      <xdr:rowOff>0</xdr:rowOff>
    </xdr:to>
    <xdr:sp macro="" textlink="">
      <xdr:nvSpPr>
        <xdr:cNvPr id="3163" name="Line 4"/>
        <xdr:cNvSpPr>
          <a:spLocks noChangeShapeType="1"/>
        </xdr:cNvSpPr>
      </xdr:nvSpPr>
      <xdr:spPr bwMode="auto">
        <a:xfrm>
          <a:off x="3276600" y="7239000"/>
          <a:ext cx="0" cy="4953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142875</xdr:colOff>
      <xdr:row>34</xdr:row>
      <xdr:rowOff>0</xdr:rowOff>
    </xdr:from>
    <xdr:to>
      <xdr:col>7</xdr:col>
      <xdr:colOff>9525</xdr:colOff>
      <xdr:row>34</xdr:row>
      <xdr:rowOff>0</xdr:rowOff>
    </xdr:to>
    <xdr:sp macro="" textlink="">
      <xdr:nvSpPr>
        <xdr:cNvPr id="3164" name="Line 5"/>
        <xdr:cNvSpPr>
          <a:spLocks noChangeShapeType="1"/>
        </xdr:cNvSpPr>
      </xdr:nvSpPr>
      <xdr:spPr bwMode="auto">
        <a:xfrm>
          <a:off x="3276600" y="7734300"/>
          <a:ext cx="219075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31</xdr:row>
      <xdr:rowOff>142875</xdr:rowOff>
    </xdr:from>
    <xdr:to>
      <xdr:col>8</xdr:col>
      <xdr:colOff>352425</xdr:colOff>
      <xdr:row>32</xdr:row>
      <xdr:rowOff>0</xdr:rowOff>
    </xdr:to>
    <xdr:sp macro="" textlink="">
      <xdr:nvSpPr>
        <xdr:cNvPr id="3165" name="Line 6"/>
        <xdr:cNvSpPr>
          <a:spLocks noChangeShapeType="1"/>
        </xdr:cNvSpPr>
      </xdr:nvSpPr>
      <xdr:spPr bwMode="auto">
        <a:xfrm rot="10800000" flipV="1">
          <a:off x="3495675" y="7191375"/>
          <a:ext cx="619125" cy="857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6</xdr:row>
      <xdr:rowOff>133350</xdr:rowOff>
    </xdr:from>
    <xdr:to>
      <xdr:col>7</xdr:col>
      <xdr:colOff>0</xdr:colOff>
      <xdr:row>9</xdr:row>
      <xdr:rowOff>133350</xdr:rowOff>
    </xdr:to>
    <xdr:sp macro="" textlink="">
      <xdr:nvSpPr>
        <xdr:cNvPr id="3166" name="Line 7"/>
        <xdr:cNvSpPr>
          <a:spLocks noChangeShapeType="1"/>
        </xdr:cNvSpPr>
      </xdr:nvSpPr>
      <xdr:spPr bwMode="auto">
        <a:xfrm rot="10800000" flipH="1">
          <a:off x="2733675" y="1466850"/>
          <a:ext cx="752475" cy="685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114300</xdr:rowOff>
    </xdr:from>
    <xdr:to>
      <xdr:col>8</xdr:col>
      <xdr:colOff>0</xdr:colOff>
      <xdr:row>7</xdr:row>
      <xdr:rowOff>114300</xdr:rowOff>
    </xdr:to>
    <xdr:sp macro="" textlink="">
      <xdr:nvSpPr>
        <xdr:cNvPr id="3167" name="Line 9"/>
        <xdr:cNvSpPr>
          <a:spLocks noChangeShapeType="1"/>
        </xdr:cNvSpPr>
      </xdr:nvSpPr>
      <xdr:spPr bwMode="auto">
        <a:xfrm>
          <a:off x="2781300" y="1676400"/>
          <a:ext cx="98107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6</xdr:row>
      <xdr:rowOff>133350</xdr:rowOff>
    </xdr:from>
    <xdr:to>
      <xdr:col>8</xdr:col>
      <xdr:colOff>0</xdr:colOff>
      <xdr:row>6</xdr:row>
      <xdr:rowOff>133350</xdr:rowOff>
    </xdr:to>
    <xdr:sp macro="" textlink="">
      <xdr:nvSpPr>
        <xdr:cNvPr id="3168" name="Line 10"/>
        <xdr:cNvSpPr>
          <a:spLocks noChangeShapeType="1"/>
        </xdr:cNvSpPr>
      </xdr:nvSpPr>
      <xdr:spPr bwMode="auto">
        <a:xfrm flipH="1">
          <a:off x="2962275" y="1466850"/>
          <a:ext cx="800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104775</xdr:rowOff>
    </xdr:from>
    <xdr:to>
      <xdr:col>7</xdr:col>
      <xdr:colOff>266700</xdr:colOff>
      <xdr:row>5</xdr:row>
      <xdr:rowOff>104775</xdr:rowOff>
    </xdr:to>
    <xdr:sp macro="" textlink="">
      <xdr:nvSpPr>
        <xdr:cNvPr id="3169" name="Line 11"/>
        <xdr:cNvSpPr>
          <a:spLocks noChangeShapeType="1"/>
        </xdr:cNvSpPr>
      </xdr:nvSpPr>
      <xdr:spPr bwMode="auto">
        <a:xfrm rot="10800000" flipH="1">
          <a:off x="3133725" y="1209675"/>
          <a:ext cx="6191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104775</xdr:rowOff>
    </xdr:from>
    <xdr:to>
      <xdr:col>6</xdr:col>
      <xdr:colOff>0</xdr:colOff>
      <xdr:row>8</xdr:row>
      <xdr:rowOff>133350</xdr:rowOff>
    </xdr:to>
    <xdr:sp macro="" textlink="">
      <xdr:nvSpPr>
        <xdr:cNvPr id="3170" name="Line 12"/>
        <xdr:cNvSpPr>
          <a:spLocks noChangeShapeType="1"/>
        </xdr:cNvSpPr>
      </xdr:nvSpPr>
      <xdr:spPr bwMode="auto">
        <a:xfrm>
          <a:off x="3133725" y="1209675"/>
          <a:ext cx="0" cy="714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66675</xdr:rowOff>
    </xdr:from>
    <xdr:to>
      <xdr:col>6</xdr:col>
      <xdr:colOff>0</xdr:colOff>
      <xdr:row>7</xdr:row>
      <xdr:rowOff>161925</xdr:rowOff>
    </xdr:to>
    <xdr:sp macro="" textlink="">
      <xdr:nvSpPr>
        <xdr:cNvPr id="3171" name="Line 14"/>
        <xdr:cNvSpPr>
          <a:spLocks noChangeShapeType="1"/>
        </xdr:cNvSpPr>
      </xdr:nvSpPr>
      <xdr:spPr bwMode="auto">
        <a:xfrm rot="-2700000">
          <a:off x="3133725" y="16287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85725</xdr:rowOff>
    </xdr:from>
    <xdr:to>
      <xdr:col>6</xdr:col>
      <xdr:colOff>0</xdr:colOff>
      <xdr:row>6</xdr:row>
      <xdr:rowOff>180975</xdr:rowOff>
    </xdr:to>
    <xdr:sp macro="" textlink="">
      <xdr:nvSpPr>
        <xdr:cNvPr id="3172" name="Line 17"/>
        <xdr:cNvSpPr>
          <a:spLocks noChangeShapeType="1"/>
        </xdr:cNvSpPr>
      </xdr:nvSpPr>
      <xdr:spPr bwMode="auto">
        <a:xfrm rot="-2700000">
          <a:off x="3133725" y="14192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66675</xdr:rowOff>
    </xdr:from>
    <xdr:to>
      <xdr:col>6</xdr:col>
      <xdr:colOff>333375</xdr:colOff>
      <xdr:row>7</xdr:row>
      <xdr:rowOff>161925</xdr:rowOff>
    </xdr:to>
    <xdr:sp macro="" textlink="">
      <xdr:nvSpPr>
        <xdr:cNvPr id="3173" name="Line 18"/>
        <xdr:cNvSpPr>
          <a:spLocks noChangeShapeType="1"/>
        </xdr:cNvSpPr>
      </xdr:nvSpPr>
      <xdr:spPr bwMode="auto">
        <a:xfrm rot="-2700000">
          <a:off x="3467100" y="16287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209550</xdr:colOff>
      <xdr:row>7</xdr:row>
      <xdr:rowOff>66675</xdr:rowOff>
    </xdr:from>
    <xdr:to>
      <xdr:col>7</xdr:col>
      <xdr:colOff>209550</xdr:colOff>
      <xdr:row>7</xdr:row>
      <xdr:rowOff>161925</xdr:rowOff>
    </xdr:to>
    <xdr:sp macro="" textlink="">
      <xdr:nvSpPr>
        <xdr:cNvPr id="3174" name="Line 19"/>
        <xdr:cNvSpPr>
          <a:spLocks noChangeShapeType="1"/>
        </xdr:cNvSpPr>
      </xdr:nvSpPr>
      <xdr:spPr bwMode="auto">
        <a:xfrm rot="-2700000">
          <a:off x="3695700" y="16287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142875</xdr:colOff>
      <xdr:row>32</xdr:row>
      <xdr:rowOff>66675</xdr:rowOff>
    </xdr:from>
    <xdr:to>
      <xdr:col>6</xdr:col>
      <xdr:colOff>142875</xdr:colOff>
      <xdr:row>32</xdr:row>
      <xdr:rowOff>161925</xdr:rowOff>
    </xdr:to>
    <xdr:sp macro="" textlink="">
      <xdr:nvSpPr>
        <xdr:cNvPr id="3175" name="Line 20"/>
        <xdr:cNvSpPr>
          <a:spLocks noChangeShapeType="1"/>
        </xdr:cNvSpPr>
      </xdr:nvSpPr>
      <xdr:spPr bwMode="auto">
        <a:xfrm rot="-2700000">
          <a:off x="3276600" y="73437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32</xdr:row>
      <xdr:rowOff>66675</xdr:rowOff>
    </xdr:from>
    <xdr:to>
      <xdr:col>7</xdr:col>
      <xdr:colOff>9525</xdr:colOff>
      <xdr:row>32</xdr:row>
      <xdr:rowOff>161925</xdr:rowOff>
    </xdr:to>
    <xdr:sp macro="" textlink="">
      <xdr:nvSpPr>
        <xdr:cNvPr id="3176" name="Line 21"/>
        <xdr:cNvSpPr>
          <a:spLocks noChangeShapeType="1"/>
        </xdr:cNvSpPr>
      </xdr:nvSpPr>
      <xdr:spPr bwMode="auto">
        <a:xfrm rot="-2700000">
          <a:off x="3495675" y="73437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33</xdr:row>
      <xdr:rowOff>0</xdr:rowOff>
    </xdr:from>
    <xdr:to>
      <xdr:col>4</xdr:col>
      <xdr:colOff>285750</xdr:colOff>
      <xdr:row>35</xdr:row>
      <xdr:rowOff>0</xdr:rowOff>
    </xdr:to>
    <xdr:sp macro="" textlink="">
      <xdr:nvSpPr>
        <xdr:cNvPr id="3177" name="Line 22"/>
        <xdr:cNvSpPr>
          <a:spLocks noChangeShapeType="1"/>
        </xdr:cNvSpPr>
      </xdr:nvSpPr>
      <xdr:spPr bwMode="auto">
        <a:xfrm>
          <a:off x="2486025" y="7505700"/>
          <a:ext cx="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285750</xdr:colOff>
      <xdr:row>32</xdr:row>
      <xdr:rowOff>0</xdr:rowOff>
    </xdr:from>
    <xdr:to>
      <xdr:col>2</xdr:col>
      <xdr:colOff>285750</xdr:colOff>
      <xdr:row>37</xdr:row>
      <xdr:rowOff>0</xdr:rowOff>
    </xdr:to>
    <xdr:sp macro="" textlink="">
      <xdr:nvSpPr>
        <xdr:cNvPr id="3178" name="Line 23"/>
        <xdr:cNvSpPr>
          <a:spLocks noChangeShapeType="1"/>
        </xdr:cNvSpPr>
      </xdr:nvSpPr>
      <xdr:spPr bwMode="auto">
        <a:xfrm>
          <a:off x="1400175" y="7277100"/>
          <a:ext cx="0" cy="9334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35</xdr:row>
      <xdr:rowOff>114300</xdr:rowOff>
    </xdr:from>
    <xdr:to>
      <xdr:col>14</xdr:col>
      <xdr:colOff>190500</xdr:colOff>
      <xdr:row>35</xdr:row>
      <xdr:rowOff>114300</xdr:rowOff>
    </xdr:to>
    <xdr:sp macro="" textlink="">
      <xdr:nvSpPr>
        <xdr:cNvPr id="3179" name="Line 24"/>
        <xdr:cNvSpPr>
          <a:spLocks noChangeShapeType="1"/>
        </xdr:cNvSpPr>
      </xdr:nvSpPr>
      <xdr:spPr bwMode="auto">
        <a:xfrm>
          <a:off x="5353050" y="7972425"/>
          <a:ext cx="942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36</xdr:row>
      <xdr:rowOff>0</xdr:rowOff>
    </xdr:from>
    <xdr:to>
      <xdr:col>10</xdr:col>
      <xdr:colOff>295275</xdr:colOff>
      <xdr:row>37</xdr:row>
      <xdr:rowOff>114300</xdr:rowOff>
    </xdr:to>
    <xdr:sp macro="" textlink="">
      <xdr:nvSpPr>
        <xdr:cNvPr id="3180" name="Line 25"/>
        <xdr:cNvSpPr>
          <a:spLocks noChangeShapeType="1"/>
        </xdr:cNvSpPr>
      </xdr:nvSpPr>
      <xdr:spPr bwMode="auto">
        <a:xfrm rot="10800000">
          <a:off x="5067300" y="8086725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114300</xdr:rowOff>
    </xdr:from>
    <xdr:to>
      <xdr:col>10</xdr:col>
      <xdr:colOff>295275</xdr:colOff>
      <xdr:row>37</xdr:row>
      <xdr:rowOff>114300</xdr:rowOff>
    </xdr:to>
    <xdr:sp macro="" textlink="">
      <xdr:nvSpPr>
        <xdr:cNvPr id="3181" name="Line 26"/>
        <xdr:cNvSpPr>
          <a:spLocks noChangeShapeType="1"/>
        </xdr:cNvSpPr>
      </xdr:nvSpPr>
      <xdr:spPr bwMode="auto">
        <a:xfrm flipH="1">
          <a:off x="2781300" y="8324850"/>
          <a:ext cx="22860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104775</xdr:rowOff>
    </xdr:from>
    <xdr:to>
      <xdr:col>7</xdr:col>
      <xdr:colOff>123825</xdr:colOff>
      <xdr:row>30</xdr:row>
      <xdr:rowOff>104775</xdr:rowOff>
    </xdr:to>
    <xdr:sp macro="" textlink="">
      <xdr:nvSpPr>
        <xdr:cNvPr id="3182" name="Line 27"/>
        <xdr:cNvSpPr>
          <a:spLocks noChangeShapeType="1"/>
        </xdr:cNvSpPr>
      </xdr:nvSpPr>
      <xdr:spPr bwMode="auto">
        <a:xfrm rot="10800000">
          <a:off x="1695450" y="6924675"/>
          <a:ext cx="19145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29</xdr:row>
      <xdr:rowOff>104775</xdr:rowOff>
    </xdr:from>
    <xdr:to>
      <xdr:col>7</xdr:col>
      <xdr:colOff>142875</xdr:colOff>
      <xdr:row>29</xdr:row>
      <xdr:rowOff>104775</xdr:rowOff>
    </xdr:to>
    <xdr:sp macro="" textlink="">
      <xdr:nvSpPr>
        <xdr:cNvPr id="3183" name="Line 28"/>
        <xdr:cNvSpPr>
          <a:spLocks noChangeShapeType="1"/>
        </xdr:cNvSpPr>
      </xdr:nvSpPr>
      <xdr:spPr bwMode="auto">
        <a:xfrm rot="10800000">
          <a:off x="1695450" y="6696075"/>
          <a:ext cx="1933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104775</xdr:rowOff>
    </xdr:from>
    <xdr:to>
      <xdr:col>7</xdr:col>
      <xdr:colOff>171450</xdr:colOff>
      <xdr:row>28</xdr:row>
      <xdr:rowOff>104775</xdr:rowOff>
    </xdr:to>
    <xdr:sp macro="" textlink="">
      <xdr:nvSpPr>
        <xdr:cNvPr id="3184" name="Line 29"/>
        <xdr:cNvSpPr>
          <a:spLocks noChangeShapeType="1"/>
        </xdr:cNvSpPr>
      </xdr:nvSpPr>
      <xdr:spPr bwMode="auto">
        <a:xfrm rot="10800000">
          <a:off x="1695450" y="6467475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104775</xdr:rowOff>
    </xdr:from>
    <xdr:to>
      <xdr:col>7</xdr:col>
      <xdr:colOff>180975</xdr:colOff>
      <xdr:row>27</xdr:row>
      <xdr:rowOff>104775</xdr:rowOff>
    </xdr:to>
    <xdr:sp macro="" textlink="">
      <xdr:nvSpPr>
        <xdr:cNvPr id="3185" name="Line 30"/>
        <xdr:cNvSpPr>
          <a:spLocks noChangeShapeType="1"/>
        </xdr:cNvSpPr>
      </xdr:nvSpPr>
      <xdr:spPr bwMode="auto">
        <a:xfrm rot="10800000">
          <a:off x="1695450" y="6238875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26</xdr:row>
      <xdr:rowOff>104775</xdr:rowOff>
    </xdr:from>
    <xdr:to>
      <xdr:col>7</xdr:col>
      <xdr:colOff>190500</xdr:colOff>
      <xdr:row>26</xdr:row>
      <xdr:rowOff>104775</xdr:rowOff>
    </xdr:to>
    <xdr:sp macro="" textlink="">
      <xdr:nvSpPr>
        <xdr:cNvPr id="3186" name="Line 31"/>
        <xdr:cNvSpPr>
          <a:spLocks noChangeShapeType="1"/>
        </xdr:cNvSpPr>
      </xdr:nvSpPr>
      <xdr:spPr bwMode="auto">
        <a:xfrm rot="10800000">
          <a:off x="1695450" y="6010275"/>
          <a:ext cx="19812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104775</xdr:rowOff>
    </xdr:from>
    <xdr:to>
      <xdr:col>7</xdr:col>
      <xdr:colOff>200025</xdr:colOff>
      <xdr:row>25</xdr:row>
      <xdr:rowOff>104775</xdr:rowOff>
    </xdr:to>
    <xdr:sp macro="" textlink="">
      <xdr:nvSpPr>
        <xdr:cNvPr id="3187" name="Line 32"/>
        <xdr:cNvSpPr>
          <a:spLocks noChangeShapeType="1"/>
        </xdr:cNvSpPr>
      </xdr:nvSpPr>
      <xdr:spPr bwMode="auto">
        <a:xfrm rot="10800000">
          <a:off x="1695450" y="5781675"/>
          <a:ext cx="19907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104775</xdr:rowOff>
    </xdr:from>
    <xdr:to>
      <xdr:col>7</xdr:col>
      <xdr:colOff>200025</xdr:colOff>
      <xdr:row>24</xdr:row>
      <xdr:rowOff>104775</xdr:rowOff>
    </xdr:to>
    <xdr:sp macro="" textlink="">
      <xdr:nvSpPr>
        <xdr:cNvPr id="3188" name="Line 33"/>
        <xdr:cNvSpPr>
          <a:spLocks noChangeShapeType="1"/>
        </xdr:cNvSpPr>
      </xdr:nvSpPr>
      <xdr:spPr bwMode="auto">
        <a:xfrm rot="10800000">
          <a:off x="1695450" y="5553075"/>
          <a:ext cx="19907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23</xdr:row>
      <xdr:rowOff>104775</xdr:rowOff>
    </xdr:from>
    <xdr:to>
      <xdr:col>7</xdr:col>
      <xdr:colOff>209550</xdr:colOff>
      <xdr:row>23</xdr:row>
      <xdr:rowOff>104775</xdr:rowOff>
    </xdr:to>
    <xdr:sp macro="" textlink="">
      <xdr:nvSpPr>
        <xdr:cNvPr id="3189" name="Line 34"/>
        <xdr:cNvSpPr>
          <a:spLocks noChangeShapeType="1"/>
        </xdr:cNvSpPr>
      </xdr:nvSpPr>
      <xdr:spPr bwMode="auto">
        <a:xfrm rot="10800000">
          <a:off x="1695450" y="5324475"/>
          <a:ext cx="2000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104775</xdr:rowOff>
    </xdr:from>
    <xdr:to>
      <xdr:col>7</xdr:col>
      <xdr:colOff>219075</xdr:colOff>
      <xdr:row>22</xdr:row>
      <xdr:rowOff>104775</xdr:rowOff>
    </xdr:to>
    <xdr:sp macro="" textlink="">
      <xdr:nvSpPr>
        <xdr:cNvPr id="3190" name="Line 35"/>
        <xdr:cNvSpPr>
          <a:spLocks noChangeShapeType="1"/>
        </xdr:cNvSpPr>
      </xdr:nvSpPr>
      <xdr:spPr bwMode="auto">
        <a:xfrm rot="10800000">
          <a:off x="1695450" y="5095875"/>
          <a:ext cx="2009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104775</xdr:rowOff>
    </xdr:from>
    <xdr:to>
      <xdr:col>7</xdr:col>
      <xdr:colOff>238125</xdr:colOff>
      <xdr:row>21</xdr:row>
      <xdr:rowOff>104775</xdr:rowOff>
    </xdr:to>
    <xdr:sp macro="" textlink="">
      <xdr:nvSpPr>
        <xdr:cNvPr id="3191" name="Line 36"/>
        <xdr:cNvSpPr>
          <a:spLocks noChangeShapeType="1"/>
        </xdr:cNvSpPr>
      </xdr:nvSpPr>
      <xdr:spPr bwMode="auto">
        <a:xfrm rot="10800000">
          <a:off x="1695450" y="4867275"/>
          <a:ext cx="2028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31</xdr:row>
      <xdr:rowOff>104775</xdr:rowOff>
    </xdr:from>
    <xdr:to>
      <xdr:col>4</xdr:col>
      <xdr:colOff>0</xdr:colOff>
      <xdr:row>31</xdr:row>
      <xdr:rowOff>104775</xdr:rowOff>
    </xdr:to>
    <xdr:sp macro="" textlink="">
      <xdr:nvSpPr>
        <xdr:cNvPr id="3192" name="Line 37"/>
        <xdr:cNvSpPr>
          <a:spLocks noChangeShapeType="1"/>
        </xdr:cNvSpPr>
      </xdr:nvSpPr>
      <xdr:spPr bwMode="auto">
        <a:xfrm rot="10800000">
          <a:off x="1704975" y="7153275"/>
          <a:ext cx="495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285750</xdr:colOff>
      <xdr:row>31</xdr:row>
      <xdr:rowOff>104775</xdr:rowOff>
    </xdr:to>
    <xdr:sp macro="" textlink="">
      <xdr:nvSpPr>
        <xdr:cNvPr id="3193" name="Line 38"/>
        <xdr:cNvSpPr>
          <a:spLocks noChangeShapeType="1"/>
        </xdr:cNvSpPr>
      </xdr:nvSpPr>
      <xdr:spPr bwMode="auto">
        <a:xfrm flipV="1">
          <a:off x="2200275" y="7058025"/>
          <a:ext cx="28575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31</xdr:row>
      <xdr:rowOff>9525</xdr:rowOff>
    </xdr:from>
    <xdr:to>
      <xdr:col>5</xdr:col>
      <xdr:colOff>0</xdr:colOff>
      <xdr:row>31</xdr:row>
      <xdr:rowOff>114300</xdr:rowOff>
    </xdr:to>
    <xdr:sp macro="" textlink="">
      <xdr:nvSpPr>
        <xdr:cNvPr id="3194" name="Line 39"/>
        <xdr:cNvSpPr>
          <a:spLocks noChangeShapeType="1"/>
        </xdr:cNvSpPr>
      </xdr:nvSpPr>
      <xdr:spPr bwMode="auto">
        <a:xfrm>
          <a:off x="2486025" y="7058025"/>
          <a:ext cx="295275" cy="1047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31</xdr:row>
      <xdr:rowOff>114300</xdr:rowOff>
    </xdr:from>
    <xdr:to>
      <xdr:col>7</xdr:col>
      <xdr:colOff>104775</xdr:colOff>
      <xdr:row>31</xdr:row>
      <xdr:rowOff>114300</xdr:rowOff>
    </xdr:to>
    <xdr:sp macro="" textlink="">
      <xdr:nvSpPr>
        <xdr:cNvPr id="3195" name="Line 41"/>
        <xdr:cNvSpPr>
          <a:spLocks noChangeShapeType="1"/>
        </xdr:cNvSpPr>
      </xdr:nvSpPr>
      <xdr:spPr bwMode="auto">
        <a:xfrm>
          <a:off x="2781300" y="7162800"/>
          <a:ext cx="8096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8</xdr:row>
      <xdr:rowOff>104775</xdr:rowOff>
    </xdr:from>
    <xdr:to>
      <xdr:col>14</xdr:col>
      <xdr:colOff>190500</xdr:colOff>
      <xdr:row>8</xdr:row>
      <xdr:rowOff>104775</xdr:rowOff>
    </xdr:to>
    <xdr:sp macro="" textlink="">
      <xdr:nvSpPr>
        <xdr:cNvPr id="3196" name="Line 42"/>
        <xdr:cNvSpPr>
          <a:spLocks noChangeShapeType="1"/>
        </xdr:cNvSpPr>
      </xdr:nvSpPr>
      <xdr:spPr bwMode="auto">
        <a:xfrm rot="10800000" flipH="1">
          <a:off x="5448300" y="1895475"/>
          <a:ext cx="8477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57150</xdr:colOff>
      <xdr:row>9</xdr:row>
      <xdr:rowOff>0</xdr:rowOff>
    </xdr:from>
    <xdr:to>
      <xdr:col>14</xdr:col>
      <xdr:colOff>114300</xdr:colOff>
      <xdr:row>9</xdr:row>
      <xdr:rowOff>0</xdr:rowOff>
    </xdr:to>
    <xdr:sp macro="" textlink="">
      <xdr:nvSpPr>
        <xdr:cNvPr id="3197" name="Line 43"/>
        <xdr:cNvSpPr>
          <a:spLocks noChangeShapeType="1"/>
        </xdr:cNvSpPr>
      </xdr:nvSpPr>
      <xdr:spPr bwMode="auto">
        <a:xfrm>
          <a:off x="5962650" y="2019300"/>
          <a:ext cx="2571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8</xdr:row>
      <xdr:rowOff>171450</xdr:rowOff>
    </xdr:from>
    <xdr:to>
      <xdr:col>14</xdr:col>
      <xdr:colOff>47625</xdr:colOff>
      <xdr:row>13</xdr:row>
      <xdr:rowOff>219075</xdr:rowOff>
    </xdr:to>
    <xdr:sp macro="" textlink="">
      <xdr:nvSpPr>
        <xdr:cNvPr id="3198" name="Line 45"/>
        <xdr:cNvSpPr>
          <a:spLocks noChangeShapeType="1"/>
        </xdr:cNvSpPr>
      </xdr:nvSpPr>
      <xdr:spPr bwMode="auto">
        <a:xfrm>
          <a:off x="6153150" y="1962150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15</xdr:row>
      <xdr:rowOff>0</xdr:rowOff>
    </xdr:from>
    <xdr:to>
      <xdr:col>14</xdr:col>
      <xdr:colOff>47625</xdr:colOff>
      <xdr:row>29</xdr:row>
      <xdr:rowOff>114300</xdr:rowOff>
    </xdr:to>
    <xdr:sp macro="" textlink="">
      <xdr:nvSpPr>
        <xdr:cNvPr id="3199" name="Line 46"/>
        <xdr:cNvSpPr>
          <a:spLocks noChangeShapeType="1"/>
        </xdr:cNvSpPr>
      </xdr:nvSpPr>
      <xdr:spPr bwMode="auto">
        <a:xfrm>
          <a:off x="6153150" y="3390900"/>
          <a:ext cx="0" cy="3314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104775</xdr:colOff>
      <xdr:row>10</xdr:row>
      <xdr:rowOff>104775</xdr:rowOff>
    </xdr:from>
    <xdr:to>
      <xdr:col>14</xdr:col>
      <xdr:colOff>180975</xdr:colOff>
      <xdr:row>10</xdr:row>
      <xdr:rowOff>104775</xdr:rowOff>
    </xdr:to>
    <xdr:sp macro="" textlink="">
      <xdr:nvSpPr>
        <xdr:cNvPr id="3200" name="Line 47"/>
        <xdr:cNvSpPr>
          <a:spLocks noChangeShapeType="1"/>
        </xdr:cNvSpPr>
      </xdr:nvSpPr>
      <xdr:spPr bwMode="auto">
        <a:xfrm rot="10800000" flipH="1">
          <a:off x="6010275" y="2352675"/>
          <a:ext cx="2762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104775</xdr:colOff>
      <xdr:row>10</xdr:row>
      <xdr:rowOff>104775</xdr:rowOff>
    </xdr:from>
    <xdr:to>
      <xdr:col>13</xdr:col>
      <xdr:colOff>104775</xdr:colOff>
      <xdr:row>29</xdr:row>
      <xdr:rowOff>114300</xdr:rowOff>
    </xdr:to>
    <xdr:sp macro="" textlink="">
      <xdr:nvSpPr>
        <xdr:cNvPr id="3201" name="Line 48"/>
        <xdr:cNvSpPr>
          <a:spLocks noChangeShapeType="1"/>
        </xdr:cNvSpPr>
      </xdr:nvSpPr>
      <xdr:spPr bwMode="auto">
        <a:xfrm>
          <a:off x="6010275" y="2352675"/>
          <a:ext cx="0" cy="43529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29</xdr:row>
      <xdr:rowOff>114300</xdr:rowOff>
    </xdr:from>
    <xdr:to>
      <xdr:col>13</xdr:col>
      <xdr:colOff>104775</xdr:colOff>
      <xdr:row>29</xdr:row>
      <xdr:rowOff>114300</xdr:rowOff>
    </xdr:to>
    <xdr:sp macro="" textlink="">
      <xdr:nvSpPr>
        <xdr:cNvPr id="3202" name="Line 49"/>
        <xdr:cNvSpPr>
          <a:spLocks noChangeShapeType="1"/>
        </xdr:cNvSpPr>
      </xdr:nvSpPr>
      <xdr:spPr bwMode="auto">
        <a:xfrm flipH="1">
          <a:off x="5448300" y="6705600"/>
          <a:ext cx="561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304800</xdr:colOff>
      <xdr:row>29</xdr:row>
      <xdr:rowOff>0</xdr:rowOff>
    </xdr:to>
    <xdr:sp macro="" textlink="">
      <xdr:nvSpPr>
        <xdr:cNvPr id="3203" name="Rectangle 52"/>
        <xdr:cNvSpPr>
          <a:spLocks noChangeArrowheads="1"/>
        </xdr:cNvSpPr>
      </xdr:nvSpPr>
      <xdr:spPr bwMode="auto">
        <a:xfrm>
          <a:off x="5562600" y="2019300"/>
          <a:ext cx="295275" cy="45720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114300</xdr:colOff>
      <xdr:row>29</xdr:row>
      <xdr:rowOff>0</xdr:rowOff>
    </xdr:to>
    <xdr:sp macro="" textlink="">
      <xdr:nvSpPr>
        <xdr:cNvPr id="3204" name="Line 53"/>
        <xdr:cNvSpPr>
          <a:spLocks noChangeShapeType="1"/>
        </xdr:cNvSpPr>
      </xdr:nvSpPr>
      <xdr:spPr bwMode="auto">
        <a:xfrm>
          <a:off x="5905500" y="6591300"/>
          <a:ext cx="314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8</xdr:row>
      <xdr:rowOff>180975</xdr:rowOff>
    </xdr:from>
    <xdr:to>
      <xdr:col>14</xdr:col>
      <xdr:colOff>47625</xdr:colOff>
      <xdr:row>9</xdr:row>
      <xdr:rowOff>47625</xdr:rowOff>
    </xdr:to>
    <xdr:sp macro="" textlink="">
      <xdr:nvSpPr>
        <xdr:cNvPr id="3205" name="Line 54"/>
        <xdr:cNvSpPr>
          <a:spLocks noChangeShapeType="1"/>
        </xdr:cNvSpPr>
      </xdr:nvSpPr>
      <xdr:spPr bwMode="auto">
        <a:xfrm rot="-2700000">
          <a:off x="6153150" y="19716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57150</xdr:rowOff>
    </xdr:from>
    <xdr:to>
      <xdr:col>12</xdr:col>
      <xdr:colOff>0</xdr:colOff>
      <xdr:row>8</xdr:row>
      <xdr:rowOff>152400</xdr:rowOff>
    </xdr:to>
    <xdr:sp macro="" textlink="">
      <xdr:nvSpPr>
        <xdr:cNvPr id="3206" name="Line 55"/>
        <xdr:cNvSpPr>
          <a:spLocks noChangeShapeType="1"/>
        </xdr:cNvSpPr>
      </xdr:nvSpPr>
      <xdr:spPr bwMode="auto">
        <a:xfrm rot="-2700000">
          <a:off x="5553075" y="18478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8</xdr:row>
      <xdr:rowOff>57150</xdr:rowOff>
    </xdr:from>
    <xdr:to>
      <xdr:col>12</xdr:col>
      <xdr:colOff>304800</xdr:colOff>
      <xdr:row>8</xdr:row>
      <xdr:rowOff>152400</xdr:rowOff>
    </xdr:to>
    <xdr:sp macro="" textlink="">
      <xdr:nvSpPr>
        <xdr:cNvPr id="3207" name="Line 56"/>
        <xdr:cNvSpPr>
          <a:spLocks noChangeShapeType="1"/>
        </xdr:cNvSpPr>
      </xdr:nvSpPr>
      <xdr:spPr bwMode="auto">
        <a:xfrm rot="-2700000">
          <a:off x="5857875" y="18478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47625</xdr:rowOff>
    </xdr:from>
    <xdr:to>
      <xdr:col>12</xdr:col>
      <xdr:colOff>0</xdr:colOff>
      <xdr:row>8</xdr:row>
      <xdr:rowOff>161925</xdr:rowOff>
    </xdr:to>
    <xdr:sp macro="" textlink="">
      <xdr:nvSpPr>
        <xdr:cNvPr id="3208" name="Line 57"/>
        <xdr:cNvSpPr>
          <a:spLocks noChangeShapeType="1"/>
        </xdr:cNvSpPr>
      </xdr:nvSpPr>
      <xdr:spPr bwMode="auto">
        <a:xfrm>
          <a:off x="5553075" y="1838325"/>
          <a:ext cx="0" cy="114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8</xdr:row>
      <xdr:rowOff>47625</xdr:rowOff>
    </xdr:from>
    <xdr:to>
      <xdr:col>12</xdr:col>
      <xdr:colOff>304800</xdr:colOff>
      <xdr:row>8</xdr:row>
      <xdr:rowOff>161925</xdr:rowOff>
    </xdr:to>
    <xdr:sp macro="" textlink="">
      <xdr:nvSpPr>
        <xdr:cNvPr id="3209" name="Line 58"/>
        <xdr:cNvSpPr>
          <a:spLocks noChangeShapeType="1"/>
        </xdr:cNvSpPr>
      </xdr:nvSpPr>
      <xdr:spPr bwMode="auto">
        <a:xfrm>
          <a:off x="5857875" y="1838325"/>
          <a:ext cx="0" cy="114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66675</xdr:rowOff>
    </xdr:from>
    <xdr:to>
      <xdr:col>12</xdr:col>
      <xdr:colOff>0</xdr:colOff>
      <xdr:row>29</xdr:row>
      <xdr:rowOff>161925</xdr:rowOff>
    </xdr:to>
    <xdr:sp macro="" textlink="">
      <xdr:nvSpPr>
        <xdr:cNvPr id="3210" name="Line 59"/>
        <xdr:cNvSpPr>
          <a:spLocks noChangeShapeType="1"/>
        </xdr:cNvSpPr>
      </xdr:nvSpPr>
      <xdr:spPr bwMode="auto">
        <a:xfrm rot="-2700000">
          <a:off x="5553075" y="66579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29</xdr:row>
      <xdr:rowOff>66675</xdr:rowOff>
    </xdr:from>
    <xdr:to>
      <xdr:col>12</xdr:col>
      <xdr:colOff>304800</xdr:colOff>
      <xdr:row>29</xdr:row>
      <xdr:rowOff>161925</xdr:rowOff>
    </xdr:to>
    <xdr:sp macro="" textlink="">
      <xdr:nvSpPr>
        <xdr:cNvPr id="3211" name="Line 60"/>
        <xdr:cNvSpPr>
          <a:spLocks noChangeShapeType="1"/>
        </xdr:cNvSpPr>
      </xdr:nvSpPr>
      <xdr:spPr bwMode="auto">
        <a:xfrm rot="-2700000">
          <a:off x="5857875" y="66579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28</xdr:row>
      <xdr:rowOff>180975</xdr:rowOff>
    </xdr:from>
    <xdr:to>
      <xdr:col>14</xdr:col>
      <xdr:colOff>47625</xdr:colOff>
      <xdr:row>29</xdr:row>
      <xdr:rowOff>47625</xdr:rowOff>
    </xdr:to>
    <xdr:sp macro="" textlink="">
      <xdr:nvSpPr>
        <xdr:cNvPr id="3212" name="Line 61"/>
        <xdr:cNvSpPr>
          <a:spLocks noChangeShapeType="1"/>
        </xdr:cNvSpPr>
      </xdr:nvSpPr>
      <xdr:spPr bwMode="auto">
        <a:xfrm rot="-2700000">
          <a:off x="6153150" y="65436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31</xdr:row>
      <xdr:rowOff>114300</xdr:rowOff>
    </xdr:from>
    <xdr:to>
      <xdr:col>6</xdr:col>
      <xdr:colOff>142875</xdr:colOff>
      <xdr:row>31</xdr:row>
      <xdr:rowOff>114300</xdr:rowOff>
    </xdr:to>
    <xdr:sp macro="" textlink="">
      <xdr:nvSpPr>
        <xdr:cNvPr id="3213" name="Line 62"/>
        <xdr:cNvSpPr>
          <a:spLocks noChangeShapeType="1"/>
        </xdr:cNvSpPr>
      </xdr:nvSpPr>
      <xdr:spPr bwMode="auto">
        <a:xfrm rot="2700000">
          <a:off x="3228975" y="71151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30</xdr:row>
      <xdr:rowOff>104775</xdr:rowOff>
    </xdr:from>
    <xdr:to>
      <xdr:col>5</xdr:col>
      <xdr:colOff>342900</xdr:colOff>
      <xdr:row>30</xdr:row>
      <xdr:rowOff>104775</xdr:rowOff>
    </xdr:to>
    <xdr:sp macro="" textlink="">
      <xdr:nvSpPr>
        <xdr:cNvPr id="3214" name="Line 64"/>
        <xdr:cNvSpPr>
          <a:spLocks noChangeShapeType="1"/>
        </xdr:cNvSpPr>
      </xdr:nvSpPr>
      <xdr:spPr bwMode="auto">
        <a:xfrm rot="2700000">
          <a:off x="3076575" y="68770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29</xdr:row>
      <xdr:rowOff>104775</xdr:rowOff>
    </xdr:from>
    <xdr:to>
      <xdr:col>5</xdr:col>
      <xdr:colOff>200025</xdr:colOff>
      <xdr:row>29</xdr:row>
      <xdr:rowOff>104775</xdr:rowOff>
    </xdr:to>
    <xdr:sp macro="" textlink="">
      <xdr:nvSpPr>
        <xdr:cNvPr id="3215" name="Line 65"/>
        <xdr:cNvSpPr>
          <a:spLocks noChangeShapeType="1"/>
        </xdr:cNvSpPr>
      </xdr:nvSpPr>
      <xdr:spPr bwMode="auto">
        <a:xfrm rot="2700000">
          <a:off x="2933700" y="66484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31</xdr:row>
      <xdr:rowOff>114300</xdr:rowOff>
    </xdr:from>
    <xdr:to>
      <xdr:col>7</xdr:col>
      <xdr:colOff>66675</xdr:colOff>
      <xdr:row>31</xdr:row>
      <xdr:rowOff>114300</xdr:rowOff>
    </xdr:to>
    <xdr:sp macro="" textlink="">
      <xdr:nvSpPr>
        <xdr:cNvPr id="3216" name="Line 66"/>
        <xdr:cNvSpPr>
          <a:spLocks noChangeShapeType="1"/>
        </xdr:cNvSpPr>
      </xdr:nvSpPr>
      <xdr:spPr bwMode="auto">
        <a:xfrm rot="2700000">
          <a:off x="3505200" y="711517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30</xdr:row>
      <xdr:rowOff>104775</xdr:rowOff>
    </xdr:from>
    <xdr:to>
      <xdr:col>7</xdr:col>
      <xdr:colOff>85725</xdr:colOff>
      <xdr:row>30</xdr:row>
      <xdr:rowOff>104775</xdr:rowOff>
    </xdr:to>
    <xdr:sp macro="" textlink="">
      <xdr:nvSpPr>
        <xdr:cNvPr id="3217" name="Line 67"/>
        <xdr:cNvSpPr>
          <a:spLocks noChangeShapeType="1"/>
        </xdr:cNvSpPr>
      </xdr:nvSpPr>
      <xdr:spPr bwMode="auto">
        <a:xfrm rot="2700000">
          <a:off x="3524250" y="68770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29</xdr:row>
      <xdr:rowOff>104775</xdr:rowOff>
    </xdr:from>
    <xdr:to>
      <xdr:col>7</xdr:col>
      <xdr:colOff>104775</xdr:colOff>
      <xdr:row>29</xdr:row>
      <xdr:rowOff>104775</xdr:rowOff>
    </xdr:to>
    <xdr:sp macro="" textlink="">
      <xdr:nvSpPr>
        <xdr:cNvPr id="3218" name="Line 68"/>
        <xdr:cNvSpPr>
          <a:spLocks noChangeShapeType="1"/>
        </xdr:cNvSpPr>
      </xdr:nvSpPr>
      <xdr:spPr bwMode="auto">
        <a:xfrm rot="2700000">
          <a:off x="3543300" y="66484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28</xdr:row>
      <xdr:rowOff>104775</xdr:rowOff>
    </xdr:from>
    <xdr:to>
      <xdr:col>7</xdr:col>
      <xdr:colOff>123825</xdr:colOff>
      <xdr:row>28</xdr:row>
      <xdr:rowOff>104775</xdr:rowOff>
    </xdr:to>
    <xdr:sp macro="" textlink="">
      <xdr:nvSpPr>
        <xdr:cNvPr id="3219" name="Line 69"/>
        <xdr:cNvSpPr>
          <a:spLocks noChangeShapeType="1"/>
        </xdr:cNvSpPr>
      </xdr:nvSpPr>
      <xdr:spPr bwMode="auto">
        <a:xfrm rot="2700000">
          <a:off x="3562350" y="64198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28</xdr:row>
      <xdr:rowOff>104775</xdr:rowOff>
    </xdr:from>
    <xdr:to>
      <xdr:col>5</xdr:col>
      <xdr:colOff>219075</xdr:colOff>
      <xdr:row>28</xdr:row>
      <xdr:rowOff>104775</xdr:rowOff>
    </xdr:to>
    <xdr:sp macro="" textlink="">
      <xdr:nvSpPr>
        <xdr:cNvPr id="3220" name="Line 70"/>
        <xdr:cNvSpPr>
          <a:spLocks noChangeShapeType="1"/>
        </xdr:cNvSpPr>
      </xdr:nvSpPr>
      <xdr:spPr bwMode="auto">
        <a:xfrm rot="2700000">
          <a:off x="2952750" y="64198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27</xdr:row>
      <xdr:rowOff>104775</xdr:rowOff>
    </xdr:from>
    <xdr:to>
      <xdr:col>7</xdr:col>
      <xdr:colOff>142875</xdr:colOff>
      <xdr:row>27</xdr:row>
      <xdr:rowOff>104775</xdr:rowOff>
    </xdr:to>
    <xdr:sp macro="" textlink="">
      <xdr:nvSpPr>
        <xdr:cNvPr id="3221" name="Line 71"/>
        <xdr:cNvSpPr>
          <a:spLocks noChangeShapeType="1"/>
        </xdr:cNvSpPr>
      </xdr:nvSpPr>
      <xdr:spPr bwMode="auto">
        <a:xfrm rot="2700000">
          <a:off x="3581400" y="61912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26</xdr:row>
      <xdr:rowOff>104775</xdr:rowOff>
    </xdr:from>
    <xdr:to>
      <xdr:col>7</xdr:col>
      <xdr:colOff>152400</xdr:colOff>
      <xdr:row>26</xdr:row>
      <xdr:rowOff>104775</xdr:rowOff>
    </xdr:to>
    <xdr:sp macro="" textlink="">
      <xdr:nvSpPr>
        <xdr:cNvPr id="3222" name="Line 72"/>
        <xdr:cNvSpPr>
          <a:spLocks noChangeShapeType="1"/>
        </xdr:cNvSpPr>
      </xdr:nvSpPr>
      <xdr:spPr bwMode="auto">
        <a:xfrm rot="2700000">
          <a:off x="3590925" y="59626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25</xdr:row>
      <xdr:rowOff>104775</xdr:rowOff>
    </xdr:from>
    <xdr:to>
      <xdr:col>7</xdr:col>
      <xdr:colOff>161925</xdr:colOff>
      <xdr:row>25</xdr:row>
      <xdr:rowOff>104775</xdr:rowOff>
    </xdr:to>
    <xdr:sp macro="" textlink="">
      <xdr:nvSpPr>
        <xdr:cNvPr id="3223" name="Line 73"/>
        <xdr:cNvSpPr>
          <a:spLocks noChangeShapeType="1"/>
        </xdr:cNvSpPr>
      </xdr:nvSpPr>
      <xdr:spPr bwMode="auto">
        <a:xfrm rot="2700000">
          <a:off x="3600450" y="57340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142875</xdr:colOff>
      <xdr:row>27</xdr:row>
      <xdr:rowOff>104775</xdr:rowOff>
    </xdr:from>
    <xdr:to>
      <xdr:col>5</xdr:col>
      <xdr:colOff>238125</xdr:colOff>
      <xdr:row>27</xdr:row>
      <xdr:rowOff>104775</xdr:rowOff>
    </xdr:to>
    <xdr:sp macro="" textlink="">
      <xdr:nvSpPr>
        <xdr:cNvPr id="3224" name="Line 74"/>
        <xdr:cNvSpPr>
          <a:spLocks noChangeShapeType="1"/>
        </xdr:cNvSpPr>
      </xdr:nvSpPr>
      <xdr:spPr bwMode="auto">
        <a:xfrm rot="2700000">
          <a:off x="2971800" y="61912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26</xdr:row>
      <xdr:rowOff>104775</xdr:rowOff>
    </xdr:from>
    <xdr:to>
      <xdr:col>5</xdr:col>
      <xdr:colOff>257175</xdr:colOff>
      <xdr:row>26</xdr:row>
      <xdr:rowOff>104775</xdr:rowOff>
    </xdr:to>
    <xdr:sp macro="" textlink="">
      <xdr:nvSpPr>
        <xdr:cNvPr id="3225" name="Line 75"/>
        <xdr:cNvSpPr>
          <a:spLocks noChangeShapeType="1"/>
        </xdr:cNvSpPr>
      </xdr:nvSpPr>
      <xdr:spPr bwMode="auto">
        <a:xfrm rot="2700000">
          <a:off x="2990850" y="59626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25</xdr:row>
      <xdr:rowOff>104775</xdr:rowOff>
    </xdr:from>
    <xdr:to>
      <xdr:col>5</xdr:col>
      <xdr:colOff>285750</xdr:colOff>
      <xdr:row>25</xdr:row>
      <xdr:rowOff>104775</xdr:rowOff>
    </xdr:to>
    <xdr:sp macro="" textlink="">
      <xdr:nvSpPr>
        <xdr:cNvPr id="3226" name="Line 76"/>
        <xdr:cNvSpPr>
          <a:spLocks noChangeShapeType="1"/>
        </xdr:cNvSpPr>
      </xdr:nvSpPr>
      <xdr:spPr bwMode="auto">
        <a:xfrm rot="2700000">
          <a:off x="3019425" y="57340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24</xdr:row>
      <xdr:rowOff>104775</xdr:rowOff>
    </xdr:from>
    <xdr:to>
      <xdr:col>5</xdr:col>
      <xdr:colOff>314325</xdr:colOff>
      <xdr:row>24</xdr:row>
      <xdr:rowOff>104775</xdr:rowOff>
    </xdr:to>
    <xdr:sp macro="" textlink="">
      <xdr:nvSpPr>
        <xdr:cNvPr id="3227" name="Line 77"/>
        <xdr:cNvSpPr>
          <a:spLocks noChangeShapeType="1"/>
        </xdr:cNvSpPr>
      </xdr:nvSpPr>
      <xdr:spPr bwMode="auto">
        <a:xfrm rot="2700000">
          <a:off x="3048000" y="55054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24</xdr:row>
      <xdr:rowOff>104775</xdr:rowOff>
    </xdr:from>
    <xdr:to>
      <xdr:col>7</xdr:col>
      <xdr:colOff>171450</xdr:colOff>
      <xdr:row>24</xdr:row>
      <xdr:rowOff>104775</xdr:rowOff>
    </xdr:to>
    <xdr:sp macro="" textlink="">
      <xdr:nvSpPr>
        <xdr:cNvPr id="3228" name="Line 78"/>
        <xdr:cNvSpPr>
          <a:spLocks noChangeShapeType="1"/>
        </xdr:cNvSpPr>
      </xdr:nvSpPr>
      <xdr:spPr bwMode="auto">
        <a:xfrm rot="2700000">
          <a:off x="3609975" y="55054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21</xdr:row>
      <xdr:rowOff>104775</xdr:rowOff>
    </xdr:from>
    <xdr:to>
      <xdr:col>6</xdr:col>
      <xdr:colOff>28575</xdr:colOff>
      <xdr:row>21</xdr:row>
      <xdr:rowOff>104775</xdr:rowOff>
    </xdr:to>
    <xdr:sp macro="" textlink="">
      <xdr:nvSpPr>
        <xdr:cNvPr id="3229" name="Line 79"/>
        <xdr:cNvSpPr>
          <a:spLocks noChangeShapeType="1"/>
        </xdr:cNvSpPr>
      </xdr:nvSpPr>
      <xdr:spPr bwMode="auto">
        <a:xfrm rot="2700000">
          <a:off x="3114675" y="48196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21</xdr:row>
      <xdr:rowOff>104775</xdr:rowOff>
    </xdr:from>
    <xdr:to>
      <xdr:col>7</xdr:col>
      <xdr:colOff>200025</xdr:colOff>
      <xdr:row>21</xdr:row>
      <xdr:rowOff>104775</xdr:rowOff>
    </xdr:to>
    <xdr:sp macro="" textlink="">
      <xdr:nvSpPr>
        <xdr:cNvPr id="3230" name="Line 80"/>
        <xdr:cNvSpPr>
          <a:spLocks noChangeShapeType="1"/>
        </xdr:cNvSpPr>
      </xdr:nvSpPr>
      <xdr:spPr bwMode="auto">
        <a:xfrm rot="2700000">
          <a:off x="3638550" y="48196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22</xdr:row>
      <xdr:rowOff>104775</xdr:rowOff>
    </xdr:from>
    <xdr:to>
      <xdr:col>7</xdr:col>
      <xdr:colOff>190500</xdr:colOff>
      <xdr:row>22</xdr:row>
      <xdr:rowOff>104775</xdr:rowOff>
    </xdr:to>
    <xdr:sp macro="" textlink="">
      <xdr:nvSpPr>
        <xdr:cNvPr id="3231" name="Line 81"/>
        <xdr:cNvSpPr>
          <a:spLocks noChangeShapeType="1"/>
        </xdr:cNvSpPr>
      </xdr:nvSpPr>
      <xdr:spPr bwMode="auto">
        <a:xfrm rot="2700000">
          <a:off x="3629025" y="50482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23</xdr:row>
      <xdr:rowOff>104775</xdr:rowOff>
    </xdr:from>
    <xdr:to>
      <xdr:col>7</xdr:col>
      <xdr:colOff>190500</xdr:colOff>
      <xdr:row>23</xdr:row>
      <xdr:rowOff>104775</xdr:rowOff>
    </xdr:to>
    <xdr:sp macro="" textlink="">
      <xdr:nvSpPr>
        <xdr:cNvPr id="3232" name="Line 82"/>
        <xdr:cNvSpPr>
          <a:spLocks noChangeShapeType="1"/>
        </xdr:cNvSpPr>
      </xdr:nvSpPr>
      <xdr:spPr bwMode="auto">
        <a:xfrm rot="2700000">
          <a:off x="3629025" y="52768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23</xdr:row>
      <xdr:rowOff>104775</xdr:rowOff>
    </xdr:from>
    <xdr:to>
      <xdr:col>5</xdr:col>
      <xdr:colOff>333375</xdr:colOff>
      <xdr:row>23</xdr:row>
      <xdr:rowOff>104775</xdr:rowOff>
    </xdr:to>
    <xdr:sp macro="" textlink="">
      <xdr:nvSpPr>
        <xdr:cNvPr id="3233" name="Line 83"/>
        <xdr:cNvSpPr>
          <a:spLocks noChangeShapeType="1"/>
        </xdr:cNvSpPr>
      </xdr:nvSpPr>
      <xdr:spPr bwMode="auto">
        <a:xfrm rot="2700000">
          <a:off x="3067050" y="52768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22</xdr:row>
      <xdr:rowOff>104775</xdr:rowOff>
    </xdr:from>
    <xdr:to>
      <xdr:col>6</xdr:col>
      <xdr:colOff>9525</xdr:colOff>
      <xdr:row>22</xdr:row>
      <xdr:rowOff>104775</xdr:rowOff>
    </xdr:to>
    <xdr:sp macro="" textlink="">
      <xdr:nvSpPr>
        <xdr:cNvPr id="3234" name="Line 84"/>
        <xdr:cNvSpPr>
          <a:spLocks noChangeShapeType="1"/>
        </xdr:cNvSpPr>
      </xdr:nvSpPr>
      <xdr:spPr bwMode="auto">
        <a:xfrm rot="2700000">
          <a:off x="3095625" y="50482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29</xdr:row>
      <xdr:rowOff>66675</xdr:rowOff>
    </xdr:from>
    <xdr:to>
      <xdr:col>12</xdr:col>
      <xdr:colOff>304800</xdr:colOff>
      <xdr:row>29</xdr:row>
      <xdr:rowOff>171450</xdr:rowOff>
    </xdr:to>
    <xdr:sp macro="" textlink="">
      <xdr:nvSpPr>
        <xdr:cNvPr id="3235" name="Line 85"/>
        <xdr:cNvSpPr>
          <a:spLocks noChangeShapeType="1"/>
        </xdr:cNvSpPr>
      </xdr:nvSpPr>
      <xdr:spPr bwMode="auto">
        <a:xfrm>
          <a:off x="5857875" y="6657975"/>
          <a:ext cx="0" cy="1047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66675</xdr:rowOff>
    </xdr:from>
    <xdr:to>
      <xdr:col>12</xdr:col>
      <xdr:colOff>0</xdr:colOff>
      <xdr:row>29</xdr:row>
      <xdr:rowOff>171450</xdr:rowOff>
    </xdr:to>
    <xdr:sp macro="" textlink="">
      <xdr:nvSpPr>
        <xdr:cNvPr id="3236" name="Line 86"/>
        <xdr:cNvSpPr>
          <a:spLocks noChangeShapeType="1"/>
        </xdr:cNvSpPr>
      </xdr:nvSpPr>
      <xdr:spPr bwMode="auto">
        <a:xfrm>
          <a:off x="5553075" y="6657975"/>
          <a:ext cx="0" cy="1047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10</xdr:row>
      <xdr:rowOff>0</xdr:rowOff>
    </xdr:from>
    <xdr:to>
      <xdr:col>9</xdr:col>
      <xdr:colOff>219075</xdr:colOff>
      <xdr:row>29</xdr:row>
      <xdr:rowOff>0</xdr:rowOff>
    </xdr:to>
    <xdr:sp macro="" textlink="">
      <xdr:nvSpPr>
        <xdr:cNvPr id="3237" name="Line 87"/>
        <xdr:cNvSpPr>
          <a:spLocks noChangeShapeType="1"/>
        </xdr:cNvSpPr>
      </xdr:nvSpPr>
      <xdr:spPr bwMode="auto">
        <a:xfrm rot="10800000" flipH="1">
          <a:off x="4562475" y="2247900"/>
          <a:ext cx="0" cy="43434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304800</xdr:colOff>
      <xdr:row>31</xdr:row>
      <xdr:rowOff>114300</xdr:rowOff>
    </xdr:from>
    <xdr:to>
      <xdr:col>16</xdr:col>
      <xdr:colOff>304800</xdr:colOff>
      <xdr:row>33</xdr:row>
      <xdr:rowOff>0</xdr:rowOff>
    </xdr:to>
    <xdr:sp macro="" textlink="">
      <xdr:nvSpPr>
        <xdr:cNvPr id="3238" name="Line 88"/>
        <xdr:cNvSpPr>
          <a:spLocks noChangeShapeType="1"/>
        </xdr:cNvSpPr>
      </xdr:nvSpPr>
      <xdr:spPr bwMode="auto">
        <a:xfrm rot="10800000" flipV="1">
          <a:off x="7267575" y="7162800"/>
          <a:ext cx="0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342900</xdr:colOff>
      <xdr:row>31</xdr:row>
      <xdr:rowOff>104775</xdr:rowOff>
    </xdr:from>
    <xdr:to>
      <xdr:col>16</xdr:col>
      <xdr:colOff>304800</xdr:colOff>
      <xdr:row>31</xdr:row>
      <xdr:rowOff>104775</xdr:rowOff>
    </xdr:to>
    <xdr:sp macro="" textlink="">
      <xdr:nvSpPr>
        <xdr:cNvPr id="3239" name="Line 89"/>
        <xdr:cNvSpPr>
          <a:spLocks noChangeShapeType="1"/>
        </xdr:cNvSpPr>
      </xdr:nvSpPr>
      <xdr:spPr bwMode="auto">
        <a:xfrm flipH="1" flipV="1">
          <a:off x="5114925" y="7153275"/>
          <a:ext cx="2152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66675</xdr:colOff>
      <xdr:row>28</xdr:row>
      <xdr:rowOff>85725</xdr:rowOff>
    </xdr:from>
    <xdr:to>
      <xdr:col>10</xdr:col>
      <xdr:colOff>66675</xdr:colOff>
      <xdr:row>32</xdr:row>
      <xdr:rowOff>0</xdr:rowOff>
    </xdr:to>
    <xdr:sp macro="" textlink="">
      <xdr:nvSpPr>
        <xdr:cNvPr id="3240" name="Line 90"/>
        <xdr:cNvSpPr>
          <a:spLocks noChangeShapeType="1"/>
        </xdr:cNvSpPr>
      </xdr:nvSpPr>
      <xdr:spPr bwMode="auto">
        <a:xfrm rot="-2700000">
          <a:off x="4838700" y="6448425"/>
          <a:ext cx="0" cy="828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304800</xdr:colOff>
      <xdr:row>17</xdr:row>
      <xdr:rowOff>0</xdr:rowOff>
    </xdr:from>
    <xdr:to>
      <xdr:col>16</xdr:col>
      <xdr:colOff>304800</xdr:colOff>
      <xdr:row>18</xdr:row>
      <xdr:rowOff>0</xdr:rowOff>
    </xdr:to>
    <xdr:sp macro="" textlink="">
      <xdr:nvSpPr>
        <xdr:cNvPr id="3241" name="Line 92"/>
        <xdr:cNvSpPr>
          <a:spLocks noChangeShapeType="1"/>
        </xdr:cNvSpPr>
      </xdr:nvSpPr>
      <xdr:spPr bwMode="auto">
        <a:xfrm>
          <a:off x="7267575" y="3848100"/>
          <a:ext cx="0" cy="2286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304800</xdr:colOff>
      <xdr:row>19</xdr:row>
      <xdr:rowOff>0</xdr:rowOff>
    </xdr:from>
    <xdr:to>
      <xdr:col>16</xdr:col>
      <xdr:colOff>304800</xdr:colOff>
      <xdr:row>20</xdr:row>
      <xdr:rowOff>0</xdr:rowOff>
    </xdr:to>
    <xdr:sp macro="" textlink="">
      <xdr:nvSpPr>
        <xdr:cNvPr id="3242" name="Line 93"/>
        <xdr:cNvSpPr>
          <a:spLocks noChangeShapeType="1"/>
        </xdr:cNvSpPr>
      </xdr:nvSpPr>
      <xdr:spPr bwMode="auto">
        <a:xfrm>
          <a:off x="7267575" y="4305300"/>
          <a:ext cx="0" cy="2286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304800</xdr:colOff>
      <xdr:row>36</xdr:row>
      <xdr:rowOff>19050</xdr:rowOff>
    </xdr:from>
    <xdr:to>
      <xdr:col>16</xdr:col>
      <xdr:colOff>304800</xdr:colOff>
      <xdr:row>36</xdr:row>
      <xdr:rowOff>180975</xdr:rowOff>
    </xdr:to>
    <xdr:sp macro="" textlink="">
      <xdr:nvSpPr>
        <xdr:cNvPr id="3243" name="Line 94"/>
        <xdr:cNvSpPr>
          <a:spLocks noChangeShapeType="1"/>
        </xdr:cNvSpPr>
      </xdr:nvSpPr>
      <xdr:spPr bwMode="auto">
        <a:xfrm flipH="1">
          <a:off x="7267575" y="8105775"/>
          <a:ext cx="0" cy="1047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304800</xdr:colOff>
      <xdr:row>42</xdr:row>
      <xdr:rowOff>0</xdr:rowOff>
    </xdr:from>
    <xdr:to>
      <xdr:col>16</xdr:col>
      <xdr:colOff>304800</xdr:colOff>
      <xdr:row>43</xdr:row>
      <xdr:rowOff>0</xdr:rowOff>
    </xdr:to>
    <xdr:sp macro="" textlink="">
      <xdr:nvSpPr>
        <xdr:cNvPr id="3244" name="Line 95"/>
        <xdr:cNvSpPr>
          <a:spLocks noChangeShapeType="1"/>
        </xdr:cNvSpPr>
      </xdr:nvSpPr>
      <xdr:spPr bwMode="auto">
        <a:xfrm>
          <a:off x="7267575" y="9144000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35</xdr:row>
      <xdr:rowOff>114300</xdr:rowOff>
    </xdr:from>
    <xdr:to>
      <xdr:col>8</xdr:col>
      <xdr:colOff>9525</xdr:colOff>
      <xdr:row>35</xdr:row>
      <xdr:rowOff>114300</xdr:rowOff>
    </xdr:to>
    <xdr:sp macro="" textlink="">
      <xdr:nvSpPr>
        <xdr:cNvPr id="3245" name="Line 96"/>
        <xdr:cNvSpPr>
          <a:spLocks noChangeShapeType="1"/>
        </xdr:cNvSpPr>
      </xdr:nvSpPr>
      <xdr:spPr bwMode="auto">
        <a:xfrm flipV="1">
          <a:off x="3486150" y="7972425"/>
          <a:ext cx="285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304800</xdr:colOff>
      <xdr:row>11</xdr:row>
      <xdr:rowOff>0</xdr:rowOff>
    </xdr:from>
    <xdr:to>
      <xdr:col>16</xdr:col>
      <xdr:colOff>304800</xdr:colOff>
      <xdr:row>12</xdr:row>
      <xdr:rowOff>0</xdr:rowOff>
    </xdr:to>
    <xdr:sp macro="" textlink="">
      <xdr:nvSpPr>
        <xdr:cNvPr id="3246" name="Line 97"/>
        <xdr:cNvSpPr>
          <a:spLocks noChangeShapeType="1"/>
        </xdr:cNvSpPr>
      </xdr:nvSpPr>
      <xdr:spPr bwMode="auto">
        <a:xfrm>
          <a:off x="7267575" y="2476500"/>
          <a:ext cx="0" cy="2286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6</xdr:row>
      <xdr:rowOff>85725</xdr:rowOff>
    </xdr:from>
    <xdr:to>
      <xdr:col>8</xdr:col>
      <xdr:colOff>228600</xdr:colOff>
      <xdr:row>33</xdr:row>
      <xdr:rowOff>104775</xdr:rowOff>
    </xdr:to>
    <xdr:sp macro="" textlink="">
      <xdr:nvSpPr>
        <xdr:cNvPr id="4313" name="Freeform 2"/>
        <xdr:cNvSpPr>
          <a:spLocks/>
        </xdr:cNvSpPr>
      </xdr:nvSpPr>
      <xdr:spPr bwMode="auto">
        <a:xfrm>
          <a:off x="2543175" y="1504950"/>
          <a:ext cx="1752600" cy="5400675"/>
        </a:xfrm>
        <a:custGeom>
          <a:avLst/>
          <a:gdLst>
            <a:gd name="T0" fmla="*/ 323850 w 184"/>
            <a:gd name="T1" fmla="*/ 28575 h 567"/>
            <a:gd name="T2" fmla="*/ 123825 w 184"/>
            <a:gd name="T3" fmla="*/ 828675 h 567"/>
            <a:gd name="T4" fmla="*/ 0 w 184"/>
            <a:gd name="T5" fmla="*/ 2114550 h 567"/>
            <a:gd name="T6" fmla="*/ 0 w 184"/>
            <a:gd name="T7" fmla="*/ 3219450 h 567"/>
            <a:gd name="T8" fmla="*/ 0 w 184"/>
            <a:gd name="T9" fmla="*/ 4267199 h 567"/>
            <a:gd name="T10" fmla="*/ 152400 w 184"/>
            <a:gd name="T11" fmla="*/ 5191125 h 567"/>
            <a:gd name="T12" fmla="*/ 409575 w 184"/>
            <a:gd name="T13" fmla="*/ 5305425 h 567"/>
            <a:gd name="T14" fmla="*/ 657225 w 184"/>
            <a:gd name="T15" fmla="*/ 5362575 h 567"/>
            <a:gd name="T16" fmla="*/ 962025 w 184"/>
            <a:gd name="T17" fmla="*/ 5400675 h 567"/>
            <a:gd name="T18" fmla="*/ 1285875 w 184"/>
            <a:gd name="T19" fmla="*/ 5372100 h 567"/>
            <a:gd name="T20" fmla="*/ 1543050 w 184"/>
            <a:gd name="T21" fmla="*/ 5295900 h 567"/>
            <a:gd name="T22" fmla="*/ 1752600 w 184"/>
            <a:gd name="T23" fmla="*/ 5191125 h 567"/>
            <a:gd name="T24" fmla="*/ 1428750 w 184"/>
            <a:gd name="T25" fmla="*/ 3886199 h 567"/>
            <a:gd name="T26" fmla="*/ 1133475 w 184"/>
            <a:gd name="T27" fmla="*/ 2657475 h 567"/>
            <a:gd name="T28" fmla="*/ 781050 w 184"/>
            <a:gd name="T29" fmla="*/ 1219200 h 567"/>
            <a:gd name="T30" fmla="*/ 504825 w 184"/>
            <a:gd name="T31" fmla="*/ 0 h 567"/>
            <a:gd name="T32" fmla="*/ 323850 w 184"/>
            <a:gd name="T33" fmla="*/ 28575 h 56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84"/>
            <a:gd name="T52" fmla="*/ 0 h 567"/>
            <a:gd name="T53" fmla="*/ 184 w 184"/>
            <a:gd name="T54" fmla="*/ 567 h 567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84" h="567">
              <a:moveTo>
                <a:pt x="34" y="3"/>
              </a:moveTo>
              <a:lnTo>
                <a:pt x="13" y="87"/>
              </a:lnTo>
              <a:lnTo>
                <a:pt x="0" y="222"/>
              </a:lnTo>
              <a:lnTo>
                <a:pt x="0" y="338"/>
              </a:lnTo>
              <a:lnTo>
                <a:pt x="0" y="448"/>
              </a:lnTo>
              <a:lnTo>
                <a:pt x="16" y="545"/>
              </a:lnTo>
              <a:lnTo>
                <a:pt x="43" y="557"/>
              </a:lnTo>
              <a:lnTo>
                <a:pt x="69" y="563"/>
              </a:lnTo>
              <a:lnTo>
                <a:pt x="101" y="567"/>
              </a:lnTo>
              <a:lnTo>
                <a:pt x="135" y="564"/>
              </a:lnTo>
              <a:lnTo>
                <a:pt x="162" y="556"/>
              </a:lnTo>
              <a:lnTo>
                <a:pt x="184" y="545"/>
              </a:lnTo>
              <a:lnTo>
                <a:pt x="150" y="408"/>
              </a:lnTo>
              <a:lnTo>
                <a:pt x="119" y="279"/>
              </a:lnTo>
              <a:lnTo>
                <a:pt x="82" y="128"/>
              </a:lnTo>
              <a:lnTo>
                <a:pt x="53" y="0"/>
              </a:lnTo>
              <a:lnTo>
                <a:pt x="34" y="3"/>
              </a:lnTo>
              <a:close/>
            </a:path>
          </a:pathLst>
        </a:custGeom>
        <a:solidFill>
          <a:srgbClr val="FFFFFF"/>
        </a:solidFill>
        <a:ln w="1270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276225</xdr:colOff>
      <xdr:row>6</xdr:row>
      <xdr:rowOff>85725</xdr:rowOff>
    </xdr:from>
    <xdr:to>
      <xdr:col>8</xdr:col>
      <xdr:colOff>285750</xdr:colOff>
      <xdr:row>6</xdr:row>
      <xdr:rowOff>95250</xdr:rowOff>
    </xdr:to>
    <xdr:sp macro="" textlink="">
      <xdr:nvSpPr>
        <xdr:cNvPr id="4314" name="Freeform 3"/>
        <xdr:cNvSpPr>
          <a:spLocks/>
        </xdr:cNvSpPr>
      </xdr:nvSpPr>
      <xdr:spPr bwMode="auto">
        <a:xfrm>
          <a:off x="2828925" y="1504950"/>
          <a:ext cx="1524000" cy="9525"/>
        </a:xfrm>
        <a:custGeom>
          <a:avLst/>
          <a:gdLst>
            <a:gd name="T0" fmla="*/ 0 w 160"/>
            <a:gd name="T1" fmla="*/ 0 h 1"/>
            <a:gd name="T2" fmla="*/ 1524000 w 160"/>
            <a:gd name="T3" fmla="*/ 0 h 1"/>
            <a:gd name="T4" fmla="*/ 0 60000 65536"/>
            <a:gd name="T5" fmla="*/ 0 60000 65536"/>
            <a:gd name="T6" fmla="*/ 0 w 160"/>
            <a:gd name="T7" fmla="*/ 0 h 1"/>
            <a:gd name="T8" fmla="*/ 160 w 160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0" h="1">
              <a:moveTo>
                <a:pt x="0" y="0"/>
              </a:moveTo>
              <a:lnTo>
                <a:pt x="160" y="0"/>
              </a:lnTo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104775</xdr:rowOff>
    </xdr:from>
    <xdr:to>
      <xdr:col>8</xdr:col>
      <xdr:colOff>495300</xdr:colOff>
      <xdr:row>7</xdr:row>
      <xdr:rowOff>104775</xdr:rowOff>
    </xdr:to>
    <xdr:cxnSp macro="">
      <xdr:nvCxnSpPr>
        <xdr:cNvPr id="4315" name="AutoShape 4"/>
        <xdr:cNvCxnSpPr>
          <a:cxnSpLocks noChangeShapeType="1"/>
        </xdr:cNvCxnSpPr>
      </xdr:nvCxnSpPr>
      <xdr:spPr bwMode="auto">
        <a:xfrm>
          <a:off x="2552700" y="1714500"/>
          <a:ext cx="20097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200025</xdr:colOff>
      <xdr:row>5</xdr:row>
      <xdr:rowOff>104775</xdr:rowOff>
    </xdr:from>
    <xdr:to>
      <xdr:col>8</xdr:col>
      <xdr:colOff>495300</xdr:colOff>
      <xdr:row>5</xdr:row>
      <xdr:rowOff>104775</xdr:rowOff>
    </xdr:to>
    <xdr:cxnSp macro="">
      <xdr:nvCxnSpPr>
        <xdr:cNvPr id="4316" name="AutoShape 5"/>
        <xdr:cNvCxnSpPr>
          <a:cxnSpLocks noChangeShapeType="1"/>
        </xdr:cNvCxnSpPr>
      </xdr:nvCxnSpPr>
      <xdr:spPr bwMode="auto">
        <a:xfrm>
          <a:off x="4267200" y="1323975"/>
          <a:ext cx="2952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200025</xdr:colOff>
      <xdr:row>5</xdr:row>
      <xdr:rowOff>104775</xdr:rowOff>
    </xdr:from>
    <xdr:to>
      <xdr:col>8</xdr:col>
      <xdr:colOff>200025</xdr:colOff>
      <xdr:row>8</xdr:row>
      <xdr:rowOff>114300</xdr:rowOff>
    </xdr:to>
    <xdr:sp macro="" textlink="">
      <xdr:nvSpPr>
        <xdr:cNvPr id="4317" name="Line 6"/>
        <xdr:cNvSpPr>
          <a:spLocks noChangeShapeType="1"/>
        </xdr:cNvSpPr>
      </xdr:nvSpPr>
      <xdr:spPr bwMode="auto">
        <a:xfrm>
          <a:off x="4267200" y="1323975"/>
          <a:ext cx="0" cy="600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</xdr:row>
      <xdr:rowOff>47625</xdr:rowOff>
    </xdr:from>
    <xdr:to>
      <xdr:col>8</xdr:col>
      <xdr:colOff>247650</xdr:colOff>
      <xdr:row>6</xdr:row>
      <xdr:rowOff>114300</xdr:rowOff>
    </xdr:to>
    <xdr:sp macro="" textlink="">
      <xdr:nvSpPr>
        <xdr:cNvPr id="4318" name="Line 7"/>
        <xdr:cNvSpPr>
          <a:spLocks noChangeShapeType="1"/>
        </xdr:cNvSpPr>
      </xdr:nvSpPr>
      <xdr:spPr bwMode="auto">
        <a:xfrm>
          <a:off x="4210050" y="1466850"/>
          <a:ext cx="10477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</xdr:row>
      <xdr:rowOff>66675</xdr:rowOff>
    </xdr:from>
    <xdr:to>
      <xdr:col>8</xdr:col>
      <xdr:colOff>247650</xdr:colOff>
      <xdr:row>7</xdr:row>
      <xdr:rowOff>133350</xdr:rowOff>
    </xdr:to>
    <xdr:sp macro="" textlink="">
      <xdr:nvSpPr>
        <xdr:cNvPr id="4319" name="Line 8"/>
        <xdr:cNvSpPr>
          <a:spLocks noChangeShapeType="1"/>
        </xdr:cNvSpPr>
      </xdr:nvSpPr>
      <xdr:spPr bwMode="auto">
        <a:xfrm>
          <a:off x="4210050" y="1676400"/>
          <a:ext cx="10477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304800</xdr:colOff>
      <xdr:row>28</xdr:row>
      <xdr:rowOff>0</xdr:rowOff>
    </xdr:from>
    <xdr:to>
      <xdr:col>15</xdr:col>
      <xdr:colOff>304800</xdr:colOff>
      <xdr:row>30</xdr:row>
      <xdr:rowOff>190500</xdr:rowOff>
    </xdr:to>
    <xdr:cxnSp macro="">
      <xdr:nvCxnSpPr>
        <xdr:cNvPr id="4320" name="AutoShape 9"/>
        <xdr:cNvCxnSpPr>
          <a:cxnSpLocks noChangeShapeType="1"/>
        </xdr:cNvCxnSpPr>
      </xdr:nvCxnSpPr>
      <xdr:spPr bwMode="auto">
        <a:xfrm>
          <a:off x="6991350" y="5810250"/>
          <a:ext cx="0" cy="58102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295275</xdr:colOff>
      <xdr:row>10</xdr:row>
      <xdr:rowOff>0</xdr:rowOff>
    </xdr:from>
    <xdr:to>
      <xdr:col>10</xdr:col>
      <xdr:colOff>295275</xdr:colOff>
      <xdr:row>11</xdr:row>
      <xdr:rowOff>0</xdr:rowOff>
    </xdr:to>
    <xdr:sp macro="" textlink="">
      <xdr:nvSpPr>
        <xdr:cNvPr id="4321" name="Line 10"/>
        <xdr:cNvSpPr>
          <a:spLocks noChangeShapeType="1"/>
        </xdr:cNvSpPr>
      </xdr:nvSpPr>
      <xdr:spPr bwMode="auto">
        <a:xfrm flipH="1">
          <a:off x="5295900" y="2209800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11</xdr:row>
      <xdr:rowOff>0</xdr:rowOff>
    </xdr:from>
    <xdr:to>
      <xdr:col>15</xdr:col>
      <xdr:colOff>304800</xdr:colOff>
      <xdr:row>28</xdr:row>
      <xdr:rowOff>0</xdr:rowOff>
    </xdr:to>
    <xdr:sp macro="" textlink="">
      <xdr:nvSpPr>
        <xdr:cNvPr id="4322" name="Line 11"/>
        <xdr:cNvSpPr>
          <a:spLocks noChangeShapeType="1"/>
        </xdr:cNvSpPr>
      </xdr:nvSpPr>
      <xdr:spPr bwMode="auto">
        <a:xfrm>
          <a:off x="5295900" y="2409825"/>
          <a:ext cx="1695450" cy="3400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32</xdr:row>
      <xdr:rowOff>0</xdr:rowOff>
    </xdr:from>
    <xdr:to>
      <xdr:col>10</xdr:col>
      <xdr:colOff>295275</xdr:colOff>
      <xdr:row>33</xdr:row>
      <xdr:rowOff>0</xdr:rowOff>
    </xdr:to>
    <xdr:cxnSp macro="">
      <xdr:nvCxnSpPr>
        <xdr:cNvPr id="4323" name="AutoShape 12"/>
        <xdr:cNvCxnSpPr>
          <a:cxnSpLocks noChangeShapeType="1"/>
        </xdr:cNvCxnSpPr>
      </xdr:nvCxnSpPr>
      <xdr:spPr bwMode="auto">
        <a:xfrm>
          <a:off x="5295900" y="6600825"/>
          <a:ext cx="0" cy="20002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33</xdr:row>
      <xdr:rowOff>95250</xdr:rowOff>
    </xdr:from>
    <xdr:to>
      <xdr:col>14</xdr:col>
      <xdr:colOff>0</xdr:colOff>
      <xdr:row>33</xdr:row>
      <xdr:rowOff>95250</xdr:rowOff>
    </xdr:to>
    <xdr:cxnSp macro="">
      <xdr:nvCxnSpPr>
        <xdr:cNvPr id="4324" name="AutoShape 13"/>
        <xdr:cNvCxnSpPr>
          <a:cxnSpLocks noChangeShapeType="1"/>
        </xdr:cNvCxnSpPr>
      </xdr:nvCxnSpPr>
      <xdr:spPr bwMode="auto">
        <a:xfrm>
          <a:off x="6134100" y="6896100"/>
          <a:ext cx="20002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35</xdr:row>
      <xdr:rowOff>104775</xdr:rowOff>
    </xdr:from>
    <xdr:to>
      <xdr:col>14</xdr:col>
      <xdr:colOff>0</xdr:colOff>
      <xdr:row>35</xdr:row>
      <xdr:rowOff>104775</xdr:rowOff>
    </xdr:to>
    <xdr:cxnSp macro="">
      <xdr:nvCxnSpPr>
        <xdr:cNvPr id="4325" name="AutoShape 14"/>
        <xdr:cNvCxnSpPr>
          <a:cxnSpLocks noChangeShapeType="1"/>
        </xdr:cNvCxnSpPr>
      </xdr:nvCxnSpPr>
      <xdr:spPr bwMode="auto">
        <a:xfrm>
          <a:off x="5581650" y="7305675"/>
          <a:ext cx="7524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304800</xdr:colOff>
      <xdr:row>36</xdr:row>
      <xdr:rowOff>0</xdr:rowOff>
    </xdr:from>
    <xdr:to>
      <xdr:col>15</xdr:col>
      <xdr:colOff>304800</xdr:colOff>
      <xdr:row>36</xdr:row>
      <xdr:rowOff>180975</xdr:rowOff>
    </xdr:to>
    <xdr:cxnSp macro="">
      <xdr:nvCxnSpPr>
        <xdr:cNvPr id="4326" name="AutoShape 15"/>
        <xdr:cNvCxnSpPr>
          <a:cxnSpLocks noChangeShapeType="1"/>
        </xdr:cNvCxnSpPr>
      </xdr:nvCxnSpPr>
      <xdr:spPr bwMode="auto">
        <a:xfrm>
          <a:off x="6991350" y="7400925"/>
          <a:ext cx="0" cy="18097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257175</xdr:colOff>
      <xdr:row>33</xdr:row>
      <xdr:rowOff>0</xdr:rowOff>
    </xdr:from>
    <xdr:to>
      <xdr:col>4</xdr:col>
      <xdr:colOff>257175</xdr:colOff>
      <xdr:row>35</xdr:row>
      <xdr:rowOff>0</xdr:rowOff>
    </xdr:to>
    <xdr:cxnSp macro="">
      <xdr:nvCxnSpPr>
        <xdr:cNvPr id="4327" name="AutoShape 16"/>
        <xdr:cNvCxnSpPr>
          <a:cxnSpLocks noChangeShapeType="1"/>
        </xdr:cNvCxnSpPr>
      </xdr:nvCxnSpPr>
      <xdr:spPr bwMode="auto">
        <a:xfrm>
          <a:off x="2305050" y="6800850"/>
          <a:ext cx="0" cy="40005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257175</xdr:colOff>
      <xdr:row>32</xdr:row>
      <xdr:rowOff>0</xdr:rowOff>
    </xdr:from>
    <xdr:to>
      <xdr:col>2</xdr:col>
      <xdr:colOff>257175</xdr:colOff>
      <xdr:row>36</xdr:row>
      <xdr:rowOff>180975</xdr:rowOff>
    </xdr:to>
    <xdr:cxnSp macro="">
      <xdr:nvCxnSpPr>
        <xdr:cNvPr id="4328" name="AutoShape 17"/>
        <xdr:cNvCxnSpPr>
          <a:cxnSpLocks noChangeShapeType="1"/>
        </xdr:cNvCxnSpPr>
      </xdr:nvCxnSpPr>
      <xdr:spPr bwMode="auto">
        <a:xfrm>
          <a:off x="1371600" y="6600825"/>
          <a:ext cx="0" cy="98107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295275</xdr:colOff>
      <xdr:row>36</xdr:row>
      <xdr:rowOff>9525</xdr:rowOff>
    </xdr:from>
    <xdr:to>
      <xdr:col>10</xdr:col>
      <xdr:colOff>295275</xdr:colOff>
      <xdr:row>37</xdr:row>
      <xdr:rowOff>95250</xdr:rowOff>
    </xdr:to>
    <xdr:cxnSp macro="">
      <xdr:nvCxnSpPr>
        <xdr:cNvPr id="4329" name="AutoShape 18"/>
        <xdr:cNvCxnSpPr>
          <a:cxnSpLocks noChangeShapeType="1"/>
        </xdr:cNvCxnSpPr>
      </xdr:nvCxnSpPr>
      <xdr:spPr bwMode="auto">
        <a:xfrm flipV="1">
          <a:off x="5295900" y="7410450"/>
          <a:ext cx="0" cy="27622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37</xdr:row>
      <xdr:rowOff>104775</xdr:rowOff>
    </xdr:from>
    <xdr:to>
      <xdr:col>10</xdr:col>
      <xdr:colOff>295275</xdr:colOff>
      <xdr:row>37</xdr:row>
      <xdr:rowOff>104775</xdr:rowOff>
    </xdr:to>
    <xdr:sp macro="" textlink="">
      <xdr:nvSpPr>
        <xdr:cNvPr id="4330" name="Line 19"/>
        <xdr:cNvSpPr>
          <a:spLocks noChangeShapeType="1"/>
        </xdr:cNvSpPr>
      </xdr:nvSpPr>
      <xdr:spPr bwMode="auto">
        <a:xfrm flipV="1">
          <a:off x="2552700" y="7696200"/>
          <a:ext cx="27432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32</xdr:row>
      <xdr:rowOff>66675</xdr:rowOff>
    </xdr:from>
    <xdr:to>
      <xdr:col>5</xdr:col>
      <xdr:colOff>171450</xdr:colOff>
      <xdr:row>32</xdr:row>
      <xdr:rowOff>114300</xdr:rowOff>
    </xdr:to>
    <xdr:sp macro="" textlink="">
      <xdr:nvSpPr>
        <xdr:cNvPr id="4331" name="Line 20"/>
        <xdr:cNvSpPr>
          <a:spLocks noChangeShapeType="1"/>
        </xdr:cNvSpPr>
      </xdr:nvSpPr>
      <xdr:spPr bwMode="auto">
        <a:xfrm>
          <a:off x="2667000" y="66675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200025</xdr:colOff>
      <xdr:row>32</xdr:row>
      <xdr:rowOff>66675</xdr:rowOff>
    </xdr:from>
    <xdr:to>
      <xdr:col>8</xdr:col>
      <xdr:colOff>257175</xdr:colOff>
      <xdr:row>32</xdr:row>
      <xdr:rowOff>114300</xdr:rowOff>
    </xdr:to>
    <xdr:sp macro="" textlink="">
      <xdr:nvSpPr>
        <xdr:cNvPr id="4332" name="Line 21"/>
        <xdr:cNvSpPr>
          <a:spLocks noChangeShapeType="1"/>
        </xdr:cNvSpPr>
      </xdr:nvSpPr>
      <xdr:spPr bwMode="auto">
        <a:xfrm>
          <a:off x="4267200" y="66675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31</xdr:row>
      <xdr:rowOff>95250</xdr:rowOff>
    </xdr:from>
    <xdr:to>
      <xdr:col>4</xdr:col>
      <xdr:colOff>0</xdr:colOff>
      <xdr:row>31</xdr:row>
      <xdr:rowOff>95250</xdr:rowOff>
    </xdr:to>
    <xdr:cxnSp macro="">
      <xdr:nvCxnSpPr>
        <xdr:cNvPr id="4333" name="AutoShape 22"/>
        <xdr:cNvCxnSpPr>
          <a:cxnSpLocks noChangeShapeType="1"/>
        </xdr:cNvCxnSpPr>
      </xdr:nvCxnSpPr>
      <xdr:spPr bwMode="auto">
        <a:xfrm flipH="1">
          <a:off x="1619250" y="6496050"/>
          <a:ext cx="42862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257175</xdr:colOff>
      <xdr:row>31</xdr:row>
      <xdr:rowOff>95250</xdr:rowOff>
    </xdr:to>
    <xdr:sp macro="" textlink="">
      <xdr:nvSpPr>
        <xdr:cNvPr id="4334" name="Line 23"/>
        <xdr:cNvSpPr>
          <a:spLocks noChangeShapeType="1"/>
        </xdr:cNvSpPr>
      </xdr:nvSpPr>
      <xdr:spPr bwMode="auto">
        <a:xfrm flipV="1">
          <a:off x="2047875" y="6400800"/>
          <a:ext cx="257175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257175</xdr:colOff>
      <xdr:row>31</xdr:row>
      <xdr:rowOff>0</xdr:rowOff>
    </xdr:from>
    <xdr:to>
      <xdr:col>5</xdr:col>
      <xdr:colOff>0</xdr:colOff>
      <xdr:row>31</xdr:row>
      <xdr:rowOff>95250</xdr:rowOff>
    </xdr:to>
    <xdr:sp macro="" textlink="">
      <xdr:nvSpPr>
        <xdr:cNvPr id="4335" name="Line 24"/>
        <xdr:cNvSpPr>
          <a:spLocks noChangeShapeType="1"/>
        </xdr:cNvSpPr>
      </xdr:nvSpPr>
      <xdr:spPr bwMode="auto">
        <a:xfrm>
          <a:off x="2305050" y="6400800"/>
          <a:ext cx="24765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31</xdr:row>
      <xdr:rowOff>95250</xdr:rowOff>
    </xdr:from>
    <xdr:to>
      <xdr:col>8</xdr:col>
      <xdr:colOff>238125</xdr:colOff>
      <xdr:row>31</xdr:row>
      <xdr:rowOff>95250</xdr:rowOff>
    </xdr:to>
    <xdr:sp macro="" textlink="">
      <xdr:nvSpPr>
        <xdr:cNvPr id="4336" name="Line 25"/>
        <xdr:cNvSpPr>
          <a:spLocks noChangeShapeType="1"/>
        </xdr:cNvSpPr>
      </xdr:nvSpPr>
      <xdr:spPr bwMode="auto">
        <a:xfrm>
          <a:off x="2552700" y="6496050"/>
          <a:ext cx="17526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31</xdr:row>
      <xdr:rowOff>66675</xdr:rowOff>
    </xdr:from>
    <xdr:to>
      <xdr:col>5</xdr:col>
      <xdr:colOff>133350</xdr:colOff>
      <xdr:row>31</xdr:row>
      <xdr:rowOff>114300</xdr:rowOff>
    </xdr:to>
    <xdr:sp macro="" textlink="">
      <xdr:nvSpPr>
        <xdr:cNvPr id="4337" name="Line 26"/>
        <xdr:cNvSpPr>
          <a:spLocks noChangeShapeType="1"/>
        </xdr:cNvSpPr>
      </xdr:nvSpPr>
      <xdr:spPr bwMode="auto">
        <a:xfrm>
          <a:off x="2628900" y="64674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31</xdr:row>
      <xdr:rowOff>66675</xdr:rowOff>
    </xdr:from>
    <xdr:to>
      <xdr:col>8</xdr:col>
      <xdr:colOff>200025</xdr:colOff>
      <xdr:row>31</xdr:row>
      <xdr:rowOff>114300</xdr:rowOff>
    </xdr:to>
    <xdr:sp macro="" textlink="">
      <xdr:nvSpPr>
        <xdr:cNvPr id="4338" name="Line 27"/>
        <xdr:cNvSpPr>
          <a:spLocks noChangeShapeType="1"/>
        </xdr:cNvSpPr>
      </xdr:nvSpPr>
      <xdr:spPr bwMode="auto">
        <a:xfrm>
          <a:off x="4210050" y="64674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95250</xdr:rowOff>
    </xdr:from>
    <xdr:to>
      <xdr:col>8</xdr:col>
      <xdr:colOff>200025</xdr:colOff>
      <xdr:row>30</xdr:row>
      <xdr:rowOff>95250</xdr:rowOff>
    </xdr:to>
    <xdr:sp macro="" textlink="">
      <xdr:nvSpPr>
        <xdr:cNvPr id="4339" name="Line 28"/>
        <xdr:cNvSpPr>
          <a:spLocks noChangeShapeType="1"/>
        </xdr:cNvSpPr>
      </xdr:nvSpPr>
      <xdr:spPr bwMode="auto">
        <a:xfrm flipH="1">
          <a:off x="1619250" y="6296025"/>
          <a:ext cx="2647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30</xdr:row>
      <xdr:rowOff>66675</xdr:rowOff>
    </xdr:from>
    <xdr:to>
      <xdr:col>5</xdr:col>
      <xdr:colOff>104775</xdr:colOff>
      <xdr:row>30</xdr:row>
      <xdr:rowOff>114300</xdr:rowOff>
    </xdr:to>
    <xdr:sp macro="" textlink="">
      <xdr:nvSpPr>
        <xdr:cNvPr id="4340" name="Line 29"/>
        <xdr:cNvSpPr>
          <a:spLocks noChangeShapeType="1"/>
        </xdr:cNvSpPr>
      </xdr:nvSpPr>
      <xdr:spPr bwMode="auto">
        <a:xfrm>
          <a:off x="2600325" y="62674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30</xdr:row>
      <xdr:rowOff>66675</xdr:rowOff>
    </xdr:from>
    <xdr:to>
      <xdr:col>8</xdr:col>
      <xdr:colOff>152400</xdr:colOff>
      <xdr:row>30</xdr:row>
      <xdr:rowOff>114300</xdr:rowOff>
    </xdr:to>
    <xdr:sp macro="" textlink="">
      <xdr:nvSpPr>
        <xdr:cNvPr id="4341" name="Line 30"/>
        <xdr:cNvSpPr>
          <a:spLocks noChangeShapeType="1"/>
        </xdr:cNvSpPr>
      </xdr:nvSpPr>
      <xdr:spPr bwMode="auto">
        <a:xfrm>
          <a:off x="4162425" y="62674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29</xdr:row>
      <xdr:rowOff>85725</xdr:rowOff>
    </xdr:from>
    <xdr:to>
      <xdr:col>8</xdr:col>
      <xdr:colOff>152400</xdr:colOff>
      <xdr:row>29</xdr:row>
      <xdr:rowOff>85725</xdr:rowOff>
    </xdr:to>
    <xdr:sp macro="" textlink="">
      <xdr:nvSpPr>
        <xdr:cNvPr id="4342" name="Line 31"/>
        <xdr:cNvSpPr>
          <a:spLocks noChangeShapeType="1"/>
        </xdr:cNvSpPr>
      </xdr:nvSpPr>
      <xdr:spPr bwMode="auto">
        <a:xfrm flipH="1">
          <a:off x="1619250" y="6096000"/>
          <a:ext cx="2600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95250</xdr:rowOff>
    </xdr:from>
    <xdr:to>
      <xdr:col>8</xdr:col>
      <xdr:colOff>123825</xdr:colOff>
      <xdr:row>28</xdr:row>
      <xdr:rowOff>95250</xdr:rowOff>
    </xdr:to>
    <xdr:sp macro="" textlink="">
      <xdr:nvSpPr>
        <xdr:cNvPr id="4343" name="Line 32"/>
        <xdr:cNvSpPr>
          <a:spLocks noChangeShapeType="1"/>
        </xdr:cNvSpPr>
      </xdr:nvSpPr>
      <xdr:spPr bwMode="auto">
        <a:xfrm flipH="1">
          <a:off x="1619250" y="5905500"/>
          <a:ext cx="2571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29</xdr:row>
      <xdr:rowOff>57150</xdr:rowOff>
    </xdr:from>
    <xdr:to>
      <xdr:col>5</xdr:col>
      <xdr:colOff>66675</xdr:colOff>
      <xdr:row>29</xdr:row>
      <xdr:rowOff>104775</xdr:rowOff>
    </xdr:to>
    <xdr:sp macro="" textlink="">
      <xdr:nvSpPr>
        <xdr:cNvPr id="4344" name="Line 33"/>
        <xdr:cNvSpPr>
          <a:spLocks noChangeShapeType="1"/>
        </xdr:cNvSpPr>
      </xdr:nvSpPr>
      <xdr:spPr bwMode="auto">
        <a:xfrm>
          <a:off x="2562225" y="60674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29</xdr:row>
      <xdr:rowOff>57150</xdr:rowOff>
    </xdr:from>
    <xdr:to>
      <xdr:col>8</xdr:col>
      <xdr:colOff>104775</xdr:colOff>
      <xdr:row>29</xdr:row>
      <xdr:rowOff>104775</xdr:rowOff>
    </xdr:to>
    <xdr:sp macro="" textlink="">
      <xdr:nvSpPr>
        <xdr:cNvPr id="4345" name="Line 34"/>
        <xdr:cNvSpPr>
          <a:spLocks noChangeShapeType="1"/>
        </xdr:cNvSpPr>
      </xdr:nvSpPr>
      <xdr:spPr bwMode="auto">
        <a:xfrm>
          <a:off x="4114800" y="60674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95250</xdr:rowOff>
    </xdr:from>
    <xdr:to>
      <xdr:col>8</xdr:col>
      <xdr:colOff>57150</xdr:colOff>
      <xdr:row>27</xdr:row>
      <xdr:rowOff>95250</xdr:rowOff>
    </xdr:to>
    <xdr:sp macro="" textlink="">
      <xdr:nvSpPr>
        <xdr:cNvPr id="4346" name="Line 35"/>
        <xdr:cNvSpPr>
          <a:spLocks noChangeShapeType="1"/>
        </xdr:cNvSpPr>
      </xdr:nvSpPr>
      <xdr:spPr bwMode="auto">
        <a:xfrm flipH="1">
          <a:off x="1619250" y="5705475"/>
          <a:ext cx="25050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95250</xdr:rowOff>
    </xdr:from>
    <xdr:to>
      <xdr:col>7</xdr:col>
      <xdr:colOff>657225</xdr:colOff>
      <xdr:row>22</xdr:row>
      <xdr:rowOff>95250</xdr:rowOff>
    </xdr:to>
    <xdr:sp macro="" textlink="">
      <xdr:nvSpPr>
        <xdr:cNvPr id="4347" name="Line 36"/>
        <xdr:cNvSpPr>
          <a:spLocks noChangeShapeType="1"/>
        </xdr:cNvSpPr>
      </xdr:nvSpPr>
      <xdr:spPr bwMode="auto">
        <a:xfrm flipH="1">
          <a:off x="1619250" y="4705350"/>
          <a:ext cx="22955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23</xdr:row>
      <xdr:rowOff>95250</xdr:rowOff>
    </xdr:from>
    <xdr:to>
      <xdr:col>7</xdr:col>
      <xdr:colOff>704850</xdr:colOff>
      <xdr:row>23</xdr:row>
      <xdr:rowOff>95250</xdr:rowOff>
    </xdr:to>
    <xdr:sp macro="" textlink="">
      <xdr:nvSpPr>
        <xdr:cNvPr id="4348" name="Line 37"/>
        <xdr:cNvSpPr>
          <a:spLocks noChangeShapeType="1"/>
        </xdr:cNvSpPr>
      </xdr:nvSpPr>
      <xdr:spPr bwMode="auto">
        <a:xfrm flipH="1">
          <a:off x="1619250" y="4905375"/>
          <a:ext cx="2343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95250</xdr:rowOff>
    </xdr:from>
    <xdr:to>
      <xdr:col>7</xdr:col>
      <xdr:colOff>733425</xdr:colOff>
      <xdr:row>24</xdr:row>
      <xdr:rowOff>95250</xdr:rowOff>
    </xdr:to>
    <xdr:sp macro="" textlink="">
      <xdr:nvSpPr>
        <xdr:cNvPr id="4349" name="Line 38"/>
        <xdr:cNvSpPr>
          <a:spLocks noChangeShapeType="1"/>
        </xdr:cNvSpPr>
      </xdr:nvSpPr>
      <xdr:spPr bwMode="auto">
        <a:xfrm flipH="1">
          <a:off x="1619250" y="5105400"/>
          <a:ext cx="23717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95250</xdr:rowOff>
    </xdr:from>
    <xdr:to>
      <xdr:col>7</xdr:col>
      <xdr:colOff>771525</xdr:colOff>
      <xdr:row>25</xdr:row>
      <xdr:rowOff>95250</xdr:rowOff>
    </xdr:to>
    <xdr:sp macro="" textlink="">
      <xdr:nvSpPr>
        <xdr:cNvPr id="4350" name="Line 39"/>
        <xdr:cNvSpPr>
          <a:spLocks noChangeShapeType="1"/>
        </xdr:cNvSpPr>
      </xdr:nvSpPr>
      <xdr:spPr bwMode="auto">
        <a:xfrm flipH="1">
          <a:off x="1619250" y="5305425"/>
          <a:ext cx="2409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26</xdr:row>
      <xdr:rowOff>95250</xdr:rowOff>
    </xdr:from>
    <xdr:to>
      <xdr:col>8</xdr:col>
      <xdr:colOff>19050</xdr:colOff>
      <xdr:row>26</xdr:row>
      <xdr:rowOff>95250</xdr:rowOff>
    </xdr:to>
    <xdr:sp macro="" textlink="">
      <xdr:nvSpPr>
        <xdr:cNvPr id="4351" name="Line 40"/>
        <xdr:cNvSpPr>
          <a:spLocks noChangeShapeType="1"/>
        </xdr:cNvSpPr>
      </xdr:nvSpPr>
      <xdr:spPr bwMode="auto">
        <a:xfrm flipH="1">
          <a:off x="1619250" y="5505450"/>
          <a:ext cx="2466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485775</xdr:colOff>
      <xdr:row>28</xdr:row>
      <xdr:rowOff>66675</xdr:rowOff>
    </xdr:from>
    <xdr:to>
      <xdr:col>5</xdr:col>
      <xdr:colOff>38100</xdr:colOff>
      <xdr:row>28</xdr:row>
      <xdr:rowOff>114300</xdr:rowOff>
    </xdr:to>
    <xdr:sp macro="" textlink="">
      <xdr:nvSpPr>
        <xdr:cNvPr id="4352" name="Line 41"/>
        <xdr:cNvSpPr>
          <a:spLocks noChangeShapeType="1"/>
        </xdr:cNvSpPr>
      </xdr:nvSpPr>
      <xdr:spPr bwMode="auto">
        <a:xfrm>
          <a:off x="2533650" y="58769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27</xdr:row>
      <xdr:rowOff>66675</xdr:rowOff>
    </xdr:from>
    <xdr:to>
      <xdr:col>5</xdr:col>
      <xdr:colOff>19050</xdr:colOff>
      <xdr:row>27</xdr:row>
      <xdr:rowOff>114300</xdr:rowOff>
    </xdr:to>
    <xdr:sp macro="" textlink="">
      <xdr:nvSpPr>
        <xdr:cNvPr id="4353" name="Line 42"/>
        <xdr:cNvSpPr>
          <a:spLocks noChangeShapeType="1"/>
        </xdr:cNvSpPr>
      </xdr:nvSpPr>
      <xdr:spPr bwMode="auto">
        <a:xfrm>
          <a:off x="2514600" y="56769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26</xdr:row>
      <xdr:rowOff>66675</xdr:rowOff>
    </xdr:from>
    <xdr:to>
      <xdr:col>5</xdr:col>
      <xdr:colOff>19050</xdr:colOff>
      <xdr:row>26</xdr:row>
      <xdr:rowOff>114300</xdr:rowOff>
    </xdr:to>
    <xdr:sp macro="" textlink="">
      <xdr:nvSpPr>
        <xdr:cNvPr id="4354" name="Line 43"/>
        <xdr:cNvSpPr>
          <a:spLocks noChangeShapeType="1"/>
        </xdr:cNvSpPr>
      </xdr:nvSpPr>
      <xdr:spPr bwMode="auto">
        <a:xfrm>
          <a:off x="2514600" y="54768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25</xdr:row>
      <xdr:rowOff>66675</xdr:rowOff>
    </xdr:from>
    <xdr:to>
      <xdr:col>5</xdr:col>
      <xdr:colOff>19050</xdr:colOff>
      <xdr:row>25</xdr:row>
      <xdr:rowOff>114300</xdr:rowOff>
    </xdr:to>
    <xdr:sp macro="" textlink="">
      <xdr:nvSpPr>
        <xdr:cNvPr id="4355" name="Line 44"/>
        <xdr:cNvSpPr>
          <a:spLocks noChangeShapeType="1"/>
        </xdr:cNvSpPr>
      </xdr:nvSpPr>
      <xdr:spPr bwMode="auto">
        <a:xfrm>
          <a:off x="2514600" y="52768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24</xdr:row>
      <xdr:rowOff>66675</xdr:rowOff>
    </xdr:from>
    <xdr:to>
      <xdr:col>5</xdr:col>
      <xdr:colOff>19050</xdr:colOff>
      <xdr:row>24</xdr:row>
      <xdr:rowOff>114300</xdr:rowOff>
    </xdr:to>
    <xdr:sp macro="" textlink="">
      <xdr:nvSpPr>
        <xdr:cNvPr id="4356" name="Line 45"/>
        <xdr:cNvSpPr>
          <a:spLocks noChangeShapeType="1"/>
        </xdr:cNvSpPr>
      </xdr:nvSpPr>
      <xdr:spPr bwMode="auto">
        <a:xfrm>
          <a:off x="2514600" y="50768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23</xdr:row>
      <xdr:rowOff>66675</xdr:rowOff>
    </xdr:from>
    <xdr:to>
      <xdr:col>5</xdr:col>
      <xdr:colOff>19050</xdr:colOff>
      <xdr:row>23</xdr:row>
      <xdr:rowOff>114300</xdr:rowOff>
    </xdr:to>
    <xdr:sp macro="" textlink="">
      <xdr:nvSpPr>
        <xdr:cNvPr id="4357" name="Line 46"/>
        <xdr:cNvSpPr>
          <a:spLocks noChangeShapeType="1"/>
        </xdr:cNvSpPr>
      </xdr:nvSpPr>
      <xdr:spPr bwMode="auto">
        <a:xfrm>
          <a:off x="2514600" y="48768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22</xdr:row>
      <xdr:rowOff>66675</xdr:rowOff>
    </xdr:from>
    <xdr:to>
      <xdr:col>5</xdr:col>
      <xdr:colOff>19050</xdr:colOff>
      <xdr:row>22</xdr:row>
      <xdr:rowOff>114300</xdr:rowOff>
    </xdr:to>
    <xdr:sp macro="" textlink="">
      <xdr:nvSpPr>
        <xdr:cNvPr id="4358" name="Line 47"/>
        <xdr:cNvSpPr>
          <a:spLocks noChangeShapeType="1"/>
        </xdr:cNvSpPr>
      </xdr:nvSpPr>
      <xdr:spPr bwMode="auto">
        <a:xfrm>
          <a:off x="2514600" y="46767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22</xdr:row>
      <xdr:rowOff>66675</xdr:rowOff>
    </xdr:from>
    <xdr:to>
      <xdr:col>7</xdr:col>
      <xdr:colOff>571500</xdr:colOff>
      <xdr:row>22</xdr:row>
      <xdr:rowOff>114300</xdr:rowOff>
    </xdr:to>
    <xdr:sp macro="" textlink="">
      <xdr:nvSpPr>
        <xdr:cNvPr id="4359" name="Line 48"/>
        <xdr:cNvSpPr>
          <a:spLocks noChangeShapeType="1"/>
        </xdr:cNvSpPr>
      </xdr:nvSpPr>
      <xdr:spPr bwMode="auto">
        <a:xfrm>
          <a:off x="3771900" y="46767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561975</xdr:colOff>
      <xdr:row>23</xdr:row>
      <xdr:rowOff>66675</xdr:rowOff>
    </xdr:from>
    <xdr:to>
      <xdr:col>7</xdr:col>
      <xdr:colOff>619125</xdr:colOff>
      <xdr:row>23</xdr:row>
      <xdr:rowOff>114300</xdr:rowOff>
    </xdr:to>
    <xdr:sp macro="" textlink="">
      <xdr:nvSpPr>
        <xdr:cNvPr id="4360" name="Line 49"/>
        <xdr:cNvSpPr>
          <a:spLocks noChangeShapeType="1"/>
        </xdr:cNvSpPr>
      </xdr:nvSpPr>
      <xdr:spPr bwMode="auto">
        <a:xfrm>
          <a:off x="3819525" y="48768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609600</xdr:colOff>
      <xdr:row>24</xdr:row>
      <xdr:rowOff>66675</xdr:rowOff>
    </xdr:from>
    <xdr:to>
      <xdr:col>7</xdr:col>
      <xdr:colOff>666750</xdr:colOff>
      <xdr:row>24</xdr:row>
      <xdr:rowOff>114300</xdr:rowOff>
    </xdr:to>
    <xdr:sp macro="" textlink="">
      <xdr:nvSpPr>
        <xdr:cNvPr id="4361" name="Line 50"/>
        <xdr:cNvSpPr>
          <a:spLocks noChangeShapeType="1"/>
        </xdr:cNvSpPr>
      </xdr:nvSpPr>
      <xdr:spPr bwMode="auto">
        <a:xfrm>
          <a:off x="3867150" y="50768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657225</xdr:colOff>
      <xdr:row>25</xdr:row>
      <xdr:rowOff>66675</xdr:rowOff>
    </xdr:from>
    <xdr:to>
      <xdr:col>7</xdr:col>
      <xdr:colOff>714375</xdr:colOff>
      <xdr:row>25</xdr:row>
      <xdr:rowOff>114300</xdr:rowOff>
    </xdr:to>
    <xdr:sp macro="" textlink="">
      <xdr:nvSpPr>
        <xdr:cNvPr id="4362" name="Line 51"/>
        <xdr:cNvSpPr>
          <a:spLocks noChangeShapeType="1"/>
        </xdr:cNvSpPr>
      </xdr:nvSpPr>
      <xdr:spPr bwMode="auto">
        <a:xfrm>
          <a:off x="3914775" y="527685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714375</xdr:colOff>
      <xdr:row>26</xdr:row>
      <xdr:rowOff>66675</xdr:rowOff>
    </xdr:from>
    <xdr:to>
      <xdr:col>7</xdr:col>
      <xdr:colOff>771525</xdr:colOff>
      <xdr:row>26</xdr:row>
      <xdr:rowOff>114300</xdr:rowOff>
    </xdr:to>
    <xdr:sp macro="" textlink="">
      <xdr:nvSpPr>
        <xdr:cNvPr id="4363" name="Line 52"/>
        <xdr:cNvSpPr>
          <a:spLocks noChangeShapeType="1"/>
        </xdr:cNvSpPr>
      </xdr:nvSpPr>
      <xdr:spPr bwMode="auto">
        <a:xfrm>
          <a:off x="3971925" y="54768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762000</xdr:colOff>
      <xdr:row>27</xdr:row>
      <xdr:rowOff>66675</xdr:rowOff>
    </xdr:from>
    <xdr:to>
      <xdr:col>8</xdr:col>
      <xdr:colOff>9525</xdr:colOff>
      <xdr:row>27</xdr:row>
      <xdr:rowOff>114300</xdr:rowOff>
    </xdr:to>
    <xdr:sp macro="" textlink="">
      <xdr:nvSpPr>
        <xdr:cNvPr id="4364" name="Line 53"/>
        <xdr:cNvSpPr>
          <a:spLocks noChangeShapeType="1"/>
        </xdr:cNvSpPr>
      </xdr:nvSpPr>
      <xdr:spPr bwMode="auto">
        <a:xfrm>
          <a:off x="4019550" y="56769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28</xdr:row>
      <xdr:rowOff>66675</xdr:rowOff>
    </xdr:from>
    <xdr:to>
      <xdr:col>8</xdr:col>
      <xdr:colOff>57150</xdr:colOff>
      <xdr:row>28</xdr:row>
      <xdr:rowOff>114300</xdr:rowOff>
    </xdr:to>
    <xdr:sp macro="" textlink="">
      <xdr:nvSpPr>
        <xdr:cNvPr id="4365" name="Line 54"/>
        <xdr:cNvSpPr>
          <a:spLocks noChangeShapeType="1"/>
        </xdr:cNvSpPr>
      </xdr:nvSpPr>
      <xdr:spPr bwMode="auto">
        <a:xfrm>
          <a:off x="4067175" y="58769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257175</xdr:colOff>
      <xdr:row>7</xdr:row>
      <xdr:rowOff>190500</xdr:rowOff>
    </xdr:from>
    <xdr:to>
      <xdr:col>4</xdr:col>
      <xdr:colOff>257175</xdr:colOff>
      <xdr:row>31</xdr:row>
      <xdr:rowOff>0</xdr:rowOff>
    </xdr:to>
    <xdr:sp macro="" textlink="">
      <xdr:nvSpPr>
        <xdr:cNvPr id="4366" name="Line 55"/>
        <xdr:cNvSpPr>
          <a:spLocks noChangeShapeType="1"/>
        </xdr:cNvSpPr>
      </xdr:nvSpPr>
      <xdr:spPr bwMode="auto">
        <a:xfrm flipV="1">
          <a:off x="2305050" y="1800225"/>
          <a:ext cx="0" cy="46005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35</xdr:row>
      <xdr:rowOff>95250</xdr:rowOff>
    </xdr:from>
    <xdr:to>
      <xdr:col>7</xdr:col>
      <xdr:colOff>800100</xdr:colOff>
      <xdr:row>35</xdr:row>
      <xdr:rowOff>95250</xdr:rowOff>
    </xdr:to>
    <xdr:sp macro="" textlink="">
      <xdr:nvSpPr>
        <xdr:cNvPr id="4367" name="Line 56"/>
        <xdr:cNvSpPr>
          <a:spLocks noChangeShapeType="1"/>
        </xdr:cNvSpPr>
      </xdr:nvSpPr>
      <xdr:spPr bwMode="auto">
        <a:xfrm>
          <a:off x="3257550" y="7296150"/>
          <a:ext cx="800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32</xdr:row>
      <xdr:rowOff>95250</xdr:rowOff>
    </xdr:from>
    <xdr:to>
      <xdr:col>8</xdr:col>
      <xdr:colOff>285750</xdr:colOff>
      <xdr:row>32</xdr:row>
      <xdr:rowOff>95250</xdr:rowOff>
    </xdr:to>
    <xdr:sp macro="" textlink="">
      <xdr:nvSpPr>
        <xdr:cNvPr id="4368" name="Line 57"/>
        <xdr:cNvSpPr>
          <a:spLocks noChangeShapeType="1"/>
        </xdr:cNvSpPr>
      </xdr:nvSpPr>
      <xdr:spPr bwMode="auto">
        <a:xfrm rot="10800000">
          <a:off x="2552700" y="6696075"/>
          <a:ext cx="18002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30</xdr:row>
      <xdr:rowOff>95250</xdr:rowOff>
    </xdr:from>
    <xdr:to>
      <xdr:col>9</xdr:col>
      <xdr:colOff>0</xdr:colOff>
      <xdr:row>30</xdr:row>
      <xdr:rowOff>95250</xdr:rowOff>
    </xdr:to>
    <xdr:sp macro="" textlink="">
      <xdr:nvSpPr>
        <xdr:cNvPr id="4369" name="Line 58"/>
        <xdr:cNvSpPr>
          <a:spLocks noChangeShapeType="1"/>
        </xdr:cNvSpPr>
      </xdr:nvSpPr>
      <xdr:spPr bwMode="auto">
        <a:xfrm rot="10800000" flipH="1">
          <a:off x="4457700" y="62960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29</xdr:row>
      <xdr:rowOff>95250</xdr:rowOff>
    </xdr:from>
    <xdr:to>
      <xdr:col>9</xdr:col>
      <xdr:colOff>0</xdr:colOff>
      <xdr:row>29</xdr:row>
      <xdr:rowOff>95250</xdr:rowOff>
    </xdr:to>
    <xdr:sp macro="" textlink="">
      <xdr:nvSpPr>
        <xdr:cNvPr id="4370" name="Line 59"/>
        <xdr:cNvSpPr>
          <a:spLocks noChangeShapeType="1"/>
        </xdr:cNvSpPr>
      </xdr:nvSpPr>
      <xdr:spPr bwMode="auto">
        <a:xfrm rot="10800000" flipH="1">
          <a:off x="4457700" y="61055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28</xdr:row>
      <xdr:rowOff>95250</xdr:rowOff>
    </xdr:from>
    <xdr:to>
      <xdr:col>9</xdr:col>
      <xdr:colOff>0</xdr:colOff>
      <xdr:row>28</xdr:row>
      <xdr:rowOff>95250</xdr:rowOff>
    </xdr:to>
    <xdr:sp macro="" textlink="">
      <xdr:nvSpPr>
        <xdr:cNvPr id="4371" name="Line 60"/>
        <xdr:cNvSpPr>
          <a:spLocks noChangeShapeType="1"/>
        </xdr:cNvSpPr>
      </xdr:nvSpPr>
      <xdr:spPr bwMode="auto">
        <a:xfrm rot="10800000" flipH="1">
          <a:off x="4457700" y="59055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27</xdr:row>
      <xdr:rowOff>95250</xdr:rowOff>
    </xdr:from>
    <xdr:to>
      <xdr:col>9</xdr:col>
      <xdr:colOff>0</xdr:colOff>
      <xdr:row>27</xdr:row>
      <xdr:rowOff>95250</xdr:rowOff>
    </xdr:to>
    <xdr:sp macro="" textlink="">
      <xdr:nvSpPr>
        <xdr:cNvPr id="4372" name="Line 61"/>
        <xdr:cNvSpPr>
          <a:spLocks noChangeShapeType="1"/>
        </xdr:cNvSpPr>
      </xdr:nvSpPr>
      <xdr:spPr bwMode="auto">
        <a:xfrm rot="10800000" flipH="1">
          <a:off x="4457700" y="57054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26</xdr:row>
      <xdr:rowOff>95250</xdr:rowOff>
    </xdr:from>
    <xdr:to>
      <xdr:col>9</xdr:col>
      <xdr:colOff>0</xdr:colOff>
      <xdr:row>26</xdr:row>
      <xdr:rowOff>95250</xdr:rowOff>
    </xdr:to>
    <xdr:sp macro="" textlink="">
      <xdr:nvSpPr>
        <xdr:cNvPr id="4373" name="Line 62"/>
        <xdr:cNvSpPr>
          <a:spLocks noChangeShapeType="1"/>
        </xdr:cNvSpPr>
      </xdr:nvSpPr>
      <xdr:spPr bwMode="auto">
        <a:xfrm rot="10800000" flipH="1">
          <a:off x="4457700" y="55054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25</xdr:row>
      <xdr:rowOff>95250</xdr:rowOff>
    </xdr:from>
    <xdr:to>
      <xdr:col>9</xdr:col>
      <xdr:colOff>0</xdr:colOff>
      <xdr:row>25</xdr:row>
      <xdr:rowOff>95250</xdr:rowOff>
    </xdr:to>
    <xdr:sp macro="" textlink="">
      <xdr:nvSpPr>
        <xdr:cNvPr id="4374" name="Line 63"/>
        <xdr:cNvSpPr>
          <a:spLocks noChangeShapeType="1"/>
        </xdr:cNvSpPr>
      </xdr:nvSpPr>
      <xdr:spPr bwMode="auto">
        <a:xfrm rot="10800000" flipH="1">
          <a:off x="4457700" y="53054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24</xdr:row>
      <xdr:rowOff>95250</xdr:rowOff>
    </xdr:from>
    <xdr:to>
      <xdr:col>9</xdr:col>
      <xdr:colOff>0</xdr:colOff>
      <xdr:row>24</xdr:row>
      <xdr:rowOff>95250</xdr:rowOff>
    </xdr:to>
    <xdr:sp macro="" textlink="">
      <xdr:nvSpPr>
        <xdr:cNvPr id="4375" name="Line 64"/>
        <xdr:cNvSpPr>
          <a:spLocks noChangeShapeType="1"/>
        </xdr:cNvSpPr>
      </xdr:nvSpPr>
      <xdr:spPr bwMode="auto">
        <a:xfrm rot="10800000" flipH="1">
          <a:off x="4457700" y="51054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23</xdr:row>
      <xdr:rowOff>95250</xdr:rowOff>
    </xdr:from>
    <xdr:to>
      <xdr:col>9</xdr:col>
      <xdr:colOff>0</xdr:colOff>
      <xdr:row>23</xdr:row>
      <xdr:rowOff>95250</xdr:rowOff>
    </xdr:to>
    <xdr:sp macro="" textlink="">
      <xdr:nvSpPr>
        <xdr:cNvPr id="4376" name="Line 65"/>
        <xdr:cNvSpPr>
          <a:spLocks noChangeShapeType="1"/>
        </xdr:cNvSpPr>
      </xdr:nvSpPr>
      <xdr:spPr bwMode="auto">
        <a:xfrm rot="10800000" flipH="1">
          <a:off x="4457700" y="49053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22</xdr:row>
      <xdr:rowOff>95250</xdr:rowOff>
    </xdr:from>
    <xdr:to>
      <xdr:col>9</xdr:col>
      <xdr:colOff>0</xdr:colOff>
      <xdr:row>22</xdr:row>
      <xdr:rowOff>95250</xdr:rowOff>
    </xdr:to>
    <xdr:sp macro="" textlink="">
      <xdr:nvSpPr>
        <xdr:cNvPr id="4377" name="Line 66"/>
        <xdr:cNvSpPr>
          <a:spLocks noChangeShapeType="1"/>
        </xdr:cNvSpPr>
      </xdr:nvSpPr>
      <xdr:spPr bwMode="auto">
        <a:xfrm rot="10800000" flipH="1">
          <a:off x="4457700" y="47053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18</xdr:row>
      <xdr:rowOff>95250</xdr:rowOff>
    </xdr:from>
    <xdr:to>
      <xdr:col>9</xdr:col>
      <xdr:colOff>0</xdr:colOff>
      <xdr:row>18</xdr:row>
      <xdr:rowOff>95250</xdr:rowOff>
    </xdr:to>
    <xdr:sp macro="" textlink="">
      <xdr:nvSpPr>
        <xdr:cNvPr id="4378" name="Line 67"/>
        <xdr:cNvSpPr>
          <a:spLocks noChangeShapeType="1"/>
        </xdr:cNvSpPr>
      </xdr:nvSpPr>
      <xdr:spPr bwMode="auto">
        <a:xfrm rot="10800000" flipH="1">
          <a:off x="4457700" y="39052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19</xdr:row>
      <xdr:rowOff>95250</xdr:rowOff>
    </xdr:from>
    <xdr:to>
      <xdr:col>9</xdr:col>
      <xdr:colOff>0</xdr:colOff>
      <xdr:row>19</xdr:row>
      <xdr:rowOff>95250</xdr:rowOff>
    </xdr:to>
    <xdr:sp macro="" textlink="">
      <xdr:nvSpPr>
        <xdr:cNvPr id="4379" name="Line 68"/>
        <xdr:cNvSpPr>
          <a:spLocks noChangeShapeType="1"/>
        </xdr:cNvSpPr>
      </xdr:nvSpPr>
      <xdr:spPr bwMode="auto">
        <a:xfrm rot="10800000" flipH="1">
          <a:off x="4457700" y="41052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20</xdr:row>
      <xdr:rowOff>95250</xdr:rowOff>
    </xdr:from>
    <xdr:to>
      <xdr:col>9</xdr:col>
      <xdr:colOff>0</xdr:colOff>
      <xdr:row>20</xdr:row>
      <xdr:rowOff>95250</xdr:rowOff>
    </xdr:to>
    <xdr:sp macro="" textlink="">
      <xdr:nvSpPr>
        <xdr:cNvPr id="4380" name="Line 69"/>
        <xdr:cNvSpPr>
          <a:spLocks noChangeShapeType="1"/>
        </xdr:cNvSpPr>
      </xdr:nvSpPr>
      <xdr:spPr bwMode="auto">
        <a:xfrm rot="10800000" flipH="1">
          <a:off x="4457700" y="43053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21</xdr:row>
      <xdr:rowOff>95250</xdr:rowOff>
    </xdr:from>
    <xdr:to>
      <xdr:col>9</xdr:col>
      <xdr:colOff>0</xdr:colOff>
      <xdr:row>21</xdr:row>
      <xdr:rowOff>95250</xdr:rowOff>
    </xdr:to>
    <xdr:sp macro="" textlink="">
      <xdr:nvSpPr>
        <xdr:cNvPr id="4381" name="Line 70"/>
        <xdr:cNvSpPr>
          <a:spLocks noChangeShapeType="1"/>
        </xdr:cNvSpPr>
      </xdr:nvSpPr>
      <xdr:spPr bwMode="auto">
        <a:xfrm rot="10800000" flipH="1">
          <a:off x="4457700" y="45053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32</xdr:row>
      <xdr:rowOff>0</xdr:rowOff>
    </xdr:from>
    <xdr:to>
      <xdr:col>7</xdr:col>
      <xdr:colOff>314325</xdr:colOff>
      <xdr:row>33</xdr:row>
      <xdr:rowOff>152400</xdr:rowOff>
    </xdr:to>
    <xdr:sp macro="" textlink="">
      <xdr:nvSpPr>
        <xdr:cNvPr id="4382" name="Line 71"/>
        <xdr:cNvSpPr>
          <a:spLocks noChangeShapeType="1"/>
        </xdr:cNvSpPr>
      </xdr:nvSpPr>
      <xdr:spPr bwMode="auto">
        <a:xfrm>
          <a:off x="3457575" y="6600825"/>
          <a:ext cx="11430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32</xdr:row>
      <xdr:rowOff>0</xdr:rowOff>
    </xdr:from>
    <xdr:to>
      <xdr:col>7</xdr:col>
      <xdr:colOff>419100</xdr:colOff>
      <xdr:row>33</xdr:row>
      <xdr:rowOff>142875</xdr:rowOff>
    </xdr:to>
    <xdr:sp macro="" textlink="">
      <xdr:nvSpPr>
        <xdr:cNvPr id="4383" name="Line 72"/>
        <xdr:cNvSpPr>
          <a:spLocks noChangeShapeType="1"/>
        </xdr:cNvSpPr>
      </xdr:nvSpPr>
      <xdr:spPr bwMode="auto">
        <a:xfrm>
          <a:off x="3571875" y="6600825"/>
          <a:ext cx="104775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32</xdr:row>
      <xdr:rowOff>0</xdr:rowOff>
    </xdr:from>
    <xdr:to>
      <xdr:col>7</xdr:col>
      <xdr:colOff>200025</xdr:colOff>
      <xdr:row>33</xdr:row>
      <xdr:rowOff>142875</xdr:rowOff>
    </xdr:to>
    <xdr:sp macro="" textlink="">
      <xdr:nvSpPr>
        <xdr:cNvPr id="4384" name="Line 73"/>
        <xdr:cNvSpPr>
          <a:spLocks noChangeShapeType="1"/>
        </xdr:cNvSpPr>
      </xdr:nvSpPr>
      <xdr:spPr bwMode="auto">
        <a:xfrm>
          <a:off x="3343275" y="6600825"/>
          <a:ext cx="114300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32</xdr:row>
      <xdr:rowOff>0</xdr:rowOff>
    </xdr:from>
    <xdr:to>
      <xdr:col>7</xdr:col>
      <xdr:colOff>533400</xdr:colOff>
      <xdr:row>33</xdr:row>
      <xdr:rowOff>133350</xdr:rowOff>
    </xdr:to>
    <xdr:sp macro="" textlink="">
      <xdr:nvSpPr>
        <xdr:cNvPr id="4385" name="Line 74"/>
        <xdr:cNvSpPr>
          <a:spLocks noChangeShapeType="1"/>
        </xdr:cNvSpPr>
      </xdr:nvSpPr>
      <xdr:spPr bwMode="auto">
        <a:xfrm>
          <a:off x="3686175" y="6600825"/>
          <a:ext cx="104775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32</xdr:row>
      <xdr:rowOff>0</xdr:rowOff>
    </xdr:from>
    <xdr:to>
      <xdr:col>7</xdr:col>
      <xdr:colOff>638175</xdr:colOff>
      <xdr:row>33</xdr:row>
      <xdr:rowOff>114300</xdr:rowOff>
    </xdr:to>
    <xdr:sp macro="" textlink="">
      <xdr:nvSpPr>
        <xdr:cNvPr id="4386" name="Line 75"/>
        <xdr:cNvSpPr>
          <a:spLocks noChangeShapeType="1"/>
        </xdr:cNvSpPr>
      </xdr:nvSpPr>
      <xdr:spPr bwMode="auto">
        <a:xfrm>
          <a:off x="3800475" y="6600825"/>
          <a:ext cx="95250" cy="314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657225</xdr:colOff>
      <xdr:row>32</xdr:row>
      <xdr:rowOff>0</xdr:rowOff>
    </xdr:from>
    <xdr:to>
      <xdr:col>7</xdr:col>
      <xdr:colOff>752475</xdr:colOff>
      <xdr:row>33</xdr:row>
      <xdr:rowOff>85725</xdr:rowOff>
    </xdr:to>
    <xdr:sp macro="" textlink="">
      <xdr:nvSpPr>
        <xdr:cNvPr id="4387" name="Line 76"/>
        <xdr:cNvSpPr>
          <a:spLocks noChangeShapeType="1"/>
        </xdr:cNvSpPr>
      </xdr:nvSpPr>
      <xdr:spPr bwMode="auto">
        <a:xfrm>
          <a:off x="3914775" y="6600825"/>
          <a:ext cx="95250" cy="285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781050</xdr:colOff>
      <xdr:row>32</xdr:row>
      <xdr:rowOff>0</xdr:rowOff>
    </xdr:from>
    <xdr:to>
      <xdr:col>8</xdr:col>
      <xdr:colOff>57150</xdr:colOff>
      <xdr:row>33</xdr:row>
      <xdr:rowOff>47625</xdr:rowOff>
    </xdr:to>
    <xdr:sp macro="" textlink="">
      <xdr:nvSpPr>
        <xdr:cNvPr id="4388" name="Line 77"/>
        <xdr:cNvSpPr>
          <a:spLocks noChangeShapeType="1"/>
        </xdr:cNvSpPr>
      </xdr:nvSpPr>
      <xdr:spPr bwMode="auto">
        <a:xfrm>
          <a:off x="4038600" y="6600825"/>
          <a:ext cx="85725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32</xdr:row>
      <xdr:rowOff>0</xdr:rowOff>
    </xdr:from>
    <xdr:to>
      <xdr:col>8</xdr:col>
      <xdr:colOff>161925</xdr:colOff>
      <xdr:row>33</xdr:row>
      <xdr:rowOff>0</xdr:rowOff>
    </xdr:to>
    <xdr:sp macro="" textlink="">
      <xdr:nvSpPr>
        <xdr:cNvPr id="4389" name="Line 78"/>
        <xdr:cNvSpPr>
          <a:spLocks noChangeShapeType="1"/>
        </xdr:cNvSpPr>
      </xdr:nvSpPr>
      <xdr:spPr bwMode="auto">
        <a:xfrm>
          <a:off x="4162425" y="6600825"/>
          <a:ext cx="66675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32</xdr:row>
      <xdr:rowOff>0</xdr:rowOff>
    </xdr:from>
    <xdr:to>
      <xdr:col>7</xdr:col>
      <xdr:colOff>85725</xdr:colOff>
      <xdr:row>33</xdr:row>
      <xdr:rowOff>133350</xdr:rowOff>
    </xdr:to>
    <xdr:sp macro="" textlink="">
      <xdr:nvSpPr>
        <xdr:cNvPr id="4390" name="Line 79"/>
        <xdr:cNvSpPr>
          <a:spLocks noChangeShapeType="1"/>
        </xdr:cNvSpPr>
      </xdr:nvSpPr>
      <xdr:spPr bwMode="auto">
        <a:xfrm>
          <a:off x="3238500" y="6600825"/>
          <a:ext cx="104775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32</xdr:row>
      <xdr:rowOff>0</xdr:rowOff>
    </xdr:from>
    <xdr:to>
      <xdr:col>6</xdr:col>
      <xdr:colOff>323850</xdr:colOff>
      <xdr:row>33</xdr:row>
      <xdr:rowOff>123825</xdr:rowOff>
    </xdr:to>
    <xdr:sp macro="" textlink="">
      <xdr:nvSpPr>
        <xdr:cNvPr id="4391" name="Line 80"/>
        <xdr:cNvSpPr>
          <a:spLocks noChangeShapeType="1"/>
        </xdr:cNvSpPr>
      </xdr:nvSpPr>
      <xdr:spPr bwMode="auto">
        <a:xfrm>
          <a:off x="3124200" y="6600825"/>
          <a:ext cx="104775" cy="3238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32</xdr:row>
      <xdr:rowOff>0</xdr:rowOff>
    </xdr:from>
    <xdr:to>
      <xdr:col>6</xdr:col>
      <xdr:colOff>200025</xdr:colOff>
      <xdr:row>33</xdr:row>
      <xdr:rowOff>95250</xdr:rowOff>
    </xdr:to>
    <xdr:sp macro="" textlink="">
      <xdr:nvSpPr>
        <xdr:cNvPr id="4392" name="Line 81"/>
        <xdr:cNvSpPr>
          <a:spLocks noChangeShapeType="1"/>
        </xdr:cNvSpPr>
      </xdr:nvSpPr>
      <xdr:spPr bwMode="auto">
        <a:xfrm>
          <a:off x="3009900" y="6600825"/>
          <a:ext cx="95250" cy="295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32</xdr:row>
      <xdr:rowOff>0</xdr:rowOff>
    </xdr:from>
    <xdr:to>
      <xdr:col>6</xdr:col>
      <xdr:colOff>76200</xdr:colOff>
      <xdr:row>33</xdr:row>
      <xdr:rowOff>76200</xdr:rowOff>
    </xdr:to>
    <xdr:sp macro="" textlink="">
      <xdr:nvSpPr>
        <xdr:cNvPr id="4393" name="Line 82"/>
        <xdr:cNvSpPr>
          <a:spLocks noChangeShapeType="1"/>
        </xdr:cNvSpPr>
      </xdr:nvSpPr>
      <xdr:spPr bwMode="auto">
        <a:xfrm>
          <a:off x="2895600" y="6600825"/>
          <a:ext cx="85725" cy="2762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32</xdr:row>
      <xdr:rowOff>0</xdr:rowOff>
    </xdr:from>
    <xdr:to>
      <xdr:col>5</xdr:col>
      <xdr:colOff>295275</xdr:colOff>
      <xdr:row>33</xdr:row>
      <xdr:rowOff>19050</xdr:rowOff>
    </xdr:to>
    <xdr:sp macro="" textlink="">
      <xdr:nvSpPr>
        <xdr:cNvPr id="4394" name="Line 83"/>
        <xdr:cNvSpPr>
          <a:spLocks noChangeShapeType="1"/>
        </xdr:cNvSpPr>
      </xdr:nvSpPr>
      <xdr:spPr bwMode="auto">
        <a:xfrm>
          <a:off x="2781300" y="6600825"/>
          <a:ext cx="66675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30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395" name="Line 84"/>
        <xdr:cNvSpPr>
          <a:spLocks noChangeShapeType="1"/>
        </xdr:cNvSpPr>
      </xdr:nvSpPr>
      <xdr:spPr bwMode="auto">
        <a:xfrm flipH="1">
          <a:off x="4162425" y="6296025"/>
          <a:ext cx="295275" cy="304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781050</xdr:colOff>
      <xdr:row>29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396" name="Line 85"/>
        <xdr:cNvSpPr>
          <a:spLocks noChangeShapeType="1"/>
        </xdr:cNvSpPr>
      </xdr:nvSpPr>
      <xdr:spPr bwMode="auto">
        <a:xfrm flipV="1">
          <a:off x="4038600" y="6105525"/>
          <a:ext cx="4191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657225</xdr:colOff>
      <xdr:row>28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397" name="Line 86"/>
        <xdr:cNvSpPr>
          <a:spLocks noChangeShapeType="1"/>
        </xdr:cNvSpPr>
      </xdr:nvSpPr>
      <xdr:spPr bwMode="auto">
        <a:xfrm flipV="1">
          <a:off x="3914775" y="5905500"/>
          <a:ext cx="542925" cy="695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27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398" name="Line 87"/>
        <xdr:cNvSpPr>
          <a:spLocks noChangeShapeType="1"/>
        </xdr:cNvSpPr>
      </xdr:nvSpPr>
      <xdr:spPr bwMode="auto">
        <a:xfrm flipH="1">
          <a:off x="3800475" y="5705475"/>
          <a:ext cx="657225" cy="895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4399" name="Line 88"/>
        <xdr:cNvSpPr>
          <a:spLocks noChangeShapeType="1"/>
        </xdr:cNvSpPr>
      </xdr:nvSpPr>
      <xdr:spPr bwMode="auto">
        <a:xfrm>
          <a:off x="4572000" y="5410200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4400" name="Line 89"/>
        <xdr:cNvSpPr>
          <a:spLocks noChangeShapeType="1"/>
        </xdr:cNvSpPr>
      </xdr:nvSpPr>
      <xdr:spPr bwMode="auto">
        <a:xfrm>
          <a:off x="4572000" y="5410200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26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1" name="Line 90"/>
        <xdr:cNvSpPr>
          <a:spLocks noChangeShapeType="1"/>
        </xdr:cNvSpPr>
      </xdr:nvSpPr>
      <xdr:spPr bwMode="auto">
        <a:xfrm flipH="1">
          <a:off x="3686175" y="5505450"/>
          <a:ext cx="771525" cy="1095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25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2" name="Line 91"/>
        <xdr:cNvSpPr>
          <a:spLocks noChangeShapeType="1"/>
        </xdr:cNvSpPr>
      </xdr:nvSpPr>
      <xdr:spPr bwMode="auto">
        <a:xfrm flipH="1">
          <a:off x="3571875" y="5305425"/>
          <a:ext cx="885825" cy="12954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24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3" name="Line 92"/>
        <xdr:cNvSpPr>
          <a:spLocks noChangeShapeType="1"/>
        </xdr:cNvSpPr>
      </xdr:nvSpPr>
      <xdr:spPr bwMode="auto">
        <a:xfrm flipH="1">
          <a:off x="3457575" y="5105400"/>
          <a:ext cx="1000125" cy="1495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23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4" name="Line 93"/>
        <xdr:cNvSpPr>
          <a:spLocks noChangeShapeType="1"/>
        </xdr:cNvSpPr>
      </xdr:nvSpPr>
      <xdr:spPr bwMode="auto">
        <a:xfrm flipH="1">
          <a:off x="3343275" y="4905375"/>
          <a:ext cx="1114425" cy="16954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22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5" name="Line 94"/>
        <xdr:cNvSpPr>
          <a:spLocks noChangeShapeType="1"/>
        </xdr:cNvSpPr>
      </xdr:nvSpPr>
      <xdr:spPr bwMode="auto">
        <a:xfrm flipH="1">
          <a:off x="3238500" y="4705350"/>
          <a:ext cx="1219200" cy="18954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21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6" name="Line 95"/>
        <xdr:cNvSpPr>
          <a:spLocks noChangeShapeType="1"/>
        </xdr:cNvSpPr>
      </xdr:nvSpPr>
      <xdr:spPr bwMode="auto">
        <a:xfrm flipH="1">
          <a:off x="3124200" y="4505325"/>
          <a:ext cx="1333500" cy="2095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20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7" name="Line 96"/>
        <xdr:cNvSpPr>
          <a:spLocks noChangeShapeType="1"/>
        </xdr:cNvSpPr>
      </xdr:nvSpPr>
      <xdr:spPr bwMode="auto">
        <a:xfrm flipH="1">
          <a:off x="3009900" y="4305300"/>
          <a:ext cx="1447800" cy="2295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19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8" name="Line 97"/>
        <xdr:cNvSpPr>
          <a:spLocks noChangeShapeType="1"/>
        </xdr:cNvSpPr>
      </xdr:nvSpPr>
      <xdr:spPr bwMode="auto">
        <a:xfrm flipH="1">
          <a:off x="2895600" y="4105275"/>
          <a:ext cx="1562100" cy="24955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18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09" name="Line 98"/>
        <xdr:cNvSpPr>
          <a:spLocks noChangeShapeType="1"/>
        </xdr:cNvSpPr>
      </xdr:nvSpPr>
      <xdr:spPr bwMode="auto">
        <a:xfrm flipH="1">
          <a:off x="2781300" y="3905250"/>
          <a:ext cx="1676400" cy="2695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33</xdr:row>
      <xdr:rowOff>28575</xdr:rowOff>
    </xdr:from>
    <xdr:to>
      <xdr:col>7</xdr:col>
      <xdr:colOff>638175</xdr:colOff>
      <xdr:row>33</xdr:row>
      <xdr:rowOff>95250</xdr:rowOff>
    </xdr:to>
    <xdr:sp macro="" textlink="">
      <xdr:nvSpPr>
        <xdr:cNvPr id="4410" name="Line 99"/>
        <xdr:cNvSpPr>
          <a:spLocks noChangeShapeType="1"/>
        </xdr:cNvSpPr>
      </xdr:nvSpPr>
      <xdr:spPr bwMode="auto">
        <a:xfrm flipH="1">
          <a:off x="3848100" y="68294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704850</xdr:colOff>
      <xdr:row>33</xdr:row>
      <xdr:rowOff>0</xdr:rowOff>
    </xdr:from>
    <xdr:to>
      <xdr:col>7</xdr:col>
      <xdr:colOff>752475</xdr:colOff>
      <xdr:row>33</xdr:row>
      <xdr:rowOff>66675</xdr:rowOff>
    </xdr:to>
    <xdr:sp macro="" textlink="">
      <xdr:nvSpPr>
        <xdr:cNvPr id="4411" name="Line 100"/>
        <xdr:cNvSpPr>
          <a:spLocks noChangeShapeType="1"/>
        </xdr:cNvSpPr>
      </xdr:nvSpPr>
      <xdr:spPr bwMode="auto">
        <a:xfrm flipH="1">
          <a:off x="3962400" y="68008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32</xdr:row>
      <xdr:rowOff>161925</xdr:rowOff>
    </xdr:from>
    <xdr:to>
      <xdr:col>8</xdr:col>
      <xdr:colOff>57150</xdr:colOff>
      <xdr:row>33</xdr:row>
      <xdr:rowOff>28575</xdr:rowOff>
    </xdr:to>
    <xdr:sp macro="" textlink="">
      <xdr:nvSpPr>
        <xdr:cNvPr id="4412" name="Line 101"/>
        <xdr:cNvSpPr>
          <a:spLocks noChangeShapeType="1"/>
        </xdr:cNvSpPr>
      </xdr:nvSpPr>
      <xdr:spPr bwMode="auto">
        <a:xfrm flipH="1">
          <a:off x="4076700" y="67627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32</xdr:row>
      <xdr:rowOff>104775</xdr:rowOff>
    </xdr:from>
    <xdr:to>
      <xdr:col>8</xdr:col>
      <xdr:colOff>161925</xdr:colOff>
      <xdr:row>32</xdr:row>
      <xdr:rowOff>171450</xdr:rowOff>
    </xdr:to>
    <xdr:sp macro="" textlink="">
      <xdr:nvSpPr>
        <xdr:cNvPr id="4413" name="Line 103"/>
        <xdr:cNvSpPr>
          <a:spLocks noChangeShapeType="1"/>
        </xdr:cNvSpPr>
      </xdr:nvSpPr>
      <xdr:spPr bwMode="auto">
        <a:xfrm flipH="1">
          <a:off x="4181475" y="67056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32</xdr:row>
      <xdr:rowOff>123825</xdr:rowOff>
    </xdr:from>
    <xdr:to>
      <xdr:col>5</xdr:col>
      <xdr:colOff>295275</xdr:colOff>
      <xdr:row>32</xdr:row>
      <xdr:rowOff>190500</xdr:rowOff>
    </xdr:to>
    <xdr:sp macro="" textlink="">
      <xdr:nvSpPr>
        <xdr:cNvPr id="4414" name="Line 104"/>
        <xdr:cNvSpPr>
          <a:spLocks noChangeShapeType="1"/>
        </xdr:cNvSpPr>
      </xdr:nvSpPr>
      <xdr:spPr bwMode="auto">
        <a:xfrm flipH="1">
          <a:off x="2800350" y="67246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32</xdr:row>
      <xdr:rowOff>180975</xdr:rowOff>
    </xdr:from>
    <xdr:to>
      <xdr:col>6</xdr:col>
      <xdr:colOff>76200</xdr:colOff>
      <xdr:row>33</xdr:row>
      <xdr:rowOff>47625</xdr:rowOff>
    </xdr:to>
    <xdr:sp macro="" textlink="">
      <xdr:nvSpPr>
        <xdr:cNvPr id="4415" name="Line 105"/>
        <xdr:cNvSpPr>
          <a:spLocks noChangeShapeType="1"/>
        </xdr:cNvSpPr>
      </xdr:nvSpPr>
      <xdr:spPr bwMode="auto">
        <a:xfrm flipH="1">
          <a:off x="2933700" y="67818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33</xdr:row>
      <xdr:rowOff>9525</xdr:rowOff>
    </xdr:from>
    <xdr:to>
      <xdr:col>6</xdr:col>
      <xdr:colOff>200025</xdr:colOff>
      <xdr:row>33</xdr:row>
      <xdr:rowOff>76200</xdr:rowOff>
    </xdr:to>
    <xdr:sp macro="" textlink="">
      <xdr:nvSpPr>
        <xdr:cNvPr id="4416" name="Line 106"/>
        <xdr:cNvSpPr>
          <a:spLocks noChangeShapeType="1"/>
        </xdr:cNvSpPr>
      </xdr:nvSpPr>
      <xdr:spPr bwMode="auto">
        <a:xfrm flipH="1">
          <a:off x="3057525" y="68103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33</xdr:row>
      <xdr:rowOff>38100</xdr:rowOff>
    </xdr:from>
    <xdr:to>
      <xdr:col>6</xdr:col>
      <xdr:colOff>323850</xdr:colOff>
      <xdr:row>33</xdr:row>
      <xdr:rowOff>104775</xdr:rowOff>
    </xdr:to>
    <xdr:sp macro="" textlink="">
      <xdr:nvSpPr>
        <xdr:cNvPr id="4417" name="Line 107"/>
        <xdr:cNvSpPr>
          <a:spLocks noChangeShapeType="1"/>
        </xdr:cNvSpPr>
      </xdr:nvSpPr>
      <xdr:spPr bwMode="auto">
        <a:xfrm flipH="1">
          <a:off x="3181350" y="68389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33</xdr:row>
      <xdr:rowOff>47625</xdr:rowOff>
    </xdr:from>
    <xdr:to>
      <xdr:col>7</xdr:col>
      <xdr:colOff>95250</xdr:colOff>
      <xdr:row>33</xdr:row>
      <xdr:rowOff>114300</xdr:rowOff>
    </xdr:to>
    <xdr:sp macro="" textlink="">
      <xdr:nvSpPr>
        <xdr:cNvPr id="4418" name="Line 108"/>
        <xdr:cNvSpPr>
          <a:spLocks noChangeShapeType="1"/>
        </xdr:cNvSpPr>
      </xdr:nvSpPr>
      <xdr:spPr bwMode="auto">
        <a:xfrm flipH="1">
          <a:off x="3305175" y="68484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33</xdr:row>
      <xdr:rowOff>66675</xdr:rowOff>
    </xdr:from>
    <xdr:to>
      <xdr:col>7</xdr:col>
      <xdr:colOff>200025</xdr:colOff>
      <xdr:row>33</xdr:row>
      <xdr:rowOff>133350</xdr:rowOff>
    </xdr:to>
    <xdr:sp macro="" textlink="">
      <xdr:nvSpPr>
        <xdr:cNvPr id="4419" name="Line 109"/>
        <xdr:cNvSpPr>
          <a:spLocks noChangeShapeType="1"/>
        </xdr:cNvSpPr>
      </xdr:nvSpPr>
      <xdr:spPr bwMode="auto">
        <a:xfrm flipH="1">
          <a:off x="3409950" y="68675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276225</xdr:colOff>
      <xdr:row>33</xdr:row>
      <xdr:rowOff>66675</xdr:rowOff>
    </xdr:from>
    <xdr:to>
      <xdr:col>7</xdr:col>
      <xdr:colOff>323850</xdr:colOff>
      <xdr:row>33</xdr:row>
      <xdr:rowOff>133350</xdr:rowOff>
    </xdr:to>
    <xdr:sp macro="" textlink="">
      <xdr:nvSpPr>
        <xdr:cNvPr id="4420" name="Line 110"/>
        <xdr:cNvSpPr>
          <a:spLocks noChangeShapeType="1"/>
        </xdr:cNvSpPr>
      </xdr:nvSpPr>
      <xdr:spPr bwMode="auto">
        <a:xfrm flipH="1">
          <a:off x="3533775" y="68675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33</xdr:row>
      <xdr:rowOff>57150</xdr:rowOff>
    </xdr:from>
    <xdr:to>
      <xdr:col>7</xdr:col>
      <xdr:colOff>428625</xdr:colOff>
      <xdr:row>33</xdr:row>
      <xdr:rowOff>123825</xdr:rowOff>
    </xdr:to>
    <xdr:sp macro="" textlink="">
      <xdr:nvSpPr>
        <xdr:cNvPr id="4421" name="Line 111"/>
        <xdr:cNvSpPr>
          <a:spLocks noChangeShapeType="1"/>
        </xdr:cNvSpPr>
      </xdr:nvSpPr>
      <xdr:spPr bwMode="auto">
        <a:xfrm flipH="1">
          <a:off x="3638550" y="68580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485775</xdr:colOff>
      <xdr:row>33</xdr:row>
      <xdr:rowOff>47625</xdr:rowOff>
    </xdr:from>
    <xdr:to>
      <xdr:col>7</xdr:col>
      <xdr:colOff>533400</xdr:colOff>
      <xdr:row>33</xdr:row>
      <xdr:rowOff>114300</xdr:rowOff>
    </xdr:to>
    <xdr:sp macro="" textlink="">
      <xdr:nvSpPr>
        <xdr:cNvPr id="4422" name="Line 112"/>
        <xdr:cNvSpPr>
          <a:spLocks noChangeShapeType="1"/>
        </xdr:cNvSpPr>
      </xdr:nvSpPr>
      <xdr:spPr bwMode="auto">
        <a:xfrm flipH="1">
          <a:off x="3743325" y="68484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32</xdr:row>
      <xdr:rowOff>57150</xdr:rowOff>
    </xdr:from>
    <xdr:to>
      <xdr:col>8</xdr:col>
      <xdr:colOff>152400</xdr:colOff>
      <xdr:row>32</xdr:row>
      <xdr:rowOff>123825</xdr:rowOff>
    </xdr:to>
    <xdr:sp macro="" textlink="">
      <xdr:nvSpPr>
        <xdr:cNvPr id="4423" name="Line 113"/>
        <xdr:cNvSpPr>
          <a:spLocks noChangeShapeType="1"/>
        </xdr:cNvSpPr>
      </xdr:nvSpPr>
      <xdr:spPr bwMode="auto">
        <a:xfrm flipH="1">
          <a:off x="4171950" y="66579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790575</xdr:colOff>
      <xdr:row>32</xdr:row>
      <xdr:rowOff>57150</xdr:rowOff>
    </xdr:from>
    <xdr:to>
      <xdr:col>8</xdr:col>
      <xdr:colOff>28575</xdr:colOff>
      <xdr:row>32</xdr:row>
      <xdr:rowOff>123825</xdr:rowOff>
    </xdr:to>
    <xdr:sp macro="" textlink="">
      <xdr:nvSpPr>
        <xdr:cNvPr id="4424" name="Line 114"/>
        <xdr:cNvSpPr>
          <a:spLocks noChangeShapeType="1"/>
        </xdr:cNvSpPr>
      </xdr:nvSpPr>
      <xdr:spPr bwMode="auto">
        <a:xfrm flipH="1">
          <a:off x="4048125" y="66579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666750</xdr:colOff>
      <xdr:row>32</xdr:row>
      <xdr:rowOff>57150</xdr:rowOff>
    </xdr:from>
    <xdr:to>
      <xdr:col>7</xdr:col>
      <xdr:colOff>714375</xdr:colOff>
      <xdr:row>32</xdr:row>
      <xdr:rowOff>123825</xdr:rowOff>
    </xdr:to>
    <xdr:sp macro="" textlink="">
      <xdr:nvSpPr>
        <xdr:cNvPr id="4425" name="Line 115"/>
        <xdr:cNvSpPr>
          <a:spLocks noChangeShapeType="1"/>
        </xdr:cNvSpPr>
      </xdr:nvSpPr>
      <xdr:spPr bwMode="auto">
        <a:xfrm flipH="1">
          <a:off x="3924300" y="66579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32</xdr:row>
      <xdr:rowOff>66675</xdr:rowOff>
    </xdr:from>
    <xdr:to>
      <xdr:col>7</xdr:col>
      <xdr:colOff>590550</xdr:colOff>
      <xdr:row>32</xdr:row>
      <xdr:rowOff>133350</xdr:rowOff>
    </xdr:to>
    <xdr:sp macro="" textlink="">
      <xdr:nvSpPr>
        <xdr:cNvPr id="4426" name="Line 116"/>
        <xdr:cNvSpPr>
          <a:spLocks noChangeShapeType="1"/>
        </xdr:cNvSpPr>
      </xdr:nvSpPr>
      <xdr:spPr bwMode="auto">
        <a:xfrm flipH="1">
          <a:off x="38004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32</xdr:row>
      <xdr:rowOff>66675</xdr:rowOff>
    </xdr:from>
    <xdr:to>
      <xdr:col>7</xdr:col>
      <xdr:colOff>476250</xdr:colOff>
      <xdr:row>32</xdr:row>
      <xdr:rowOff>133350</xdr:rowOff>
    </xdr:to>
    <xdr:sp macro="" textlink="">
      <xdr:nvSpPr>
        <xdr:cNvPr id="4427" name="Line 117"/>
        <xdr:cNvSpPr>
          <a:spLocks noChangeShapeType="1"/>
        </xdr:cNvSpPr>
      </xdr:nvSpPr>
      <xdr:spPr bwMode="auto">
        <a:xfrm flipH="1">
          <a:off x="36861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32</xdr:row>
      <xdr:rowOff>66675</xdr:rowOff>
    </xdr:from>
    <xdr:to>
      <xdr:col>7</xdr:col>
      <xdr:colOff>361950</xdr:colOff>
      <xdr:row>32</xdr:row>
      <xdr:rowOff>133350</xdr:rowOff>
    </xdr:to>
    <xdr:sp macro="" textlink="">
      <xdr:nvSpPr>
        <xdr:cNvPr id="4428" name="Line 118"/>
        <xdr:cNvSpPr>
          <a:spLocks noChangeShapeType="1"/>
        </xdr:cNvSpPr>
      </xdr:nvSpPr>
      <xdr:spPr bwMode="auto">
        <a:xfrm flipH="1">
          <a:off x="35718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32</xdr:row>
      <xdr:rowOff>66675</xdr:rowOff>
    </xdr:from>
    <xdr:to>
      <xdr:col>7</xdr:col>
      <xdr:colOff>247650</xdr:colOff>
      <xdr:row>32</xdr:row>
      <xdr:rowOff>133350</xdr:rowOff>
    </xdr:to>
    <xdr:sp macro="" textlink="">
      <xdr:nvSpPr>
        <xdr:cNvPr id="4429" name="Line 119"/>
        <xdr:cNvSpPr>
          <a:spLocks noChangeShapeType="1"/>
        </xdr:cNvSpPr>
      </xdr:nvSpPr>
      <xdr:spPr bwMode="auto">
        <a:xfrm flipH="1">
          <a:off x="34575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32</xdr:row>
      <xdr:rowOff>66675</xdr:rowOff>
    </xdr:from>
    <xdr:to>
      <xdr:col>7</xdr:col>
      <xdr:colOff>133350</xdr:colOff>
      <xdr:row>32</xdr:row>
      <xdr:rowOff>133350</xdr:rowOff>
    </xdr:to>
    <xdr:sp macro="" textlink="">
      <xdr:nvSpPr>
        <xdr:cNvPr id="4430" name="Line 120"/>
        <xdr:cNvSpPr>
          <a:spLocks noChangeShapeType="1"/>
        </xdr:cNvSpPr>
      </xdr:nvSpPr>
      <xdr:spPr bwMode="auto">
        <a:xfrm flipH="1">
          <a:off x="33432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32</xdr:row>
      <xdr:rowOff>66675</xdr:rowOff>
    </xdr:from>
    <xdr:to>
      <xdr:col>7</xdr:col>
      <xdr:colOff>28575</xdr:colOff>
      <xdr:row>32</xdr:row>
      <xdr:rowOff>133350</xdr:rowOff>
    </xdr:to>
    <xdr:sp macro="" textlink="">
      <xdr:nvSpPr>
        <xdr:cNvPr id="4431" name="Line 121"/>
        <xdr:cNvSpPr>
          <a:spLocks noChangeShapeType="1"/>
        </xdr:cNvSpPr>
      </xdr:nvSpPr>
      <xdr:spPr bwMode="auto">
        <a:xfrm flipH="1">
          <a:off x="3238500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32</xdr:row>
      <xdr:rowOff>66675</xdr:rowOff>
    </xdr:from>
    <xdr:to>
      <xdr:col>6</xdr:col>
      <xdr:colOff>276225</xdr:colOff>
      <xdr:row>32</xdr:row>
      <xdr:rowOff>133350</xdr:rowOff>
    </xdr:to>
    <xdr:sp macro="" textlink="">
      <xdr:nvSpPr>
        <xdr:cNvPr id="4432" name="Line 122"/>
        <xdr:cNvSpPr>
          <a:spLocks noChangeShapeType="1"/>
        </xdr:cNvSpPr>
      </xdr:nvSpPr>
      <xdr:spPr bwMode="auto">
        <a:xfrm flipH="1">
          <a:off x="313372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32</xdr:row>
      <xdr:rowOff>57150</xdr:rowOff>
    </xdr:from>
    <xdr:to>
      <xdr:col>6</xdr:col>
      <xdr:colOff>161925</xdr:colOff>
      <xdr:row>32</xdr:row>
      <xdr:rowOff>123825</xdr:rowOff>
    </xdr:to>
    <xdr:sp macro="" textlink="">
      <xdr:nvSpPr>
        <xdr:cNvPr id="4433" name="Line 123"/>
        <xdr:cNvSpPr>
          <a:spLocks noChangeShapeType="1"/>
        </xdr:cNvSpPr>
      </xdr:nvSpPr>
      <xdr:spPr bwMode="auto">
        <a:xfrm flipH="1">
          <a:off x="3019425" y="66579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32</xdr:row>
      <xdr:rowOff>66675</xdr:rowOff>
    </xdr:from>
    <xdr:to>
      <xdr:col>6</xdr:col>
      <xdr:colOff>38100</xdr:colOff>
      <xdr:row>32</xdr:row>
      <xdr:rowOff>133350</xdr:rowOff>
    </xdr:to>
    <xdr:sp macro="" textlink="">
      <xdr:nvSpPr>
        <xdr:cNvPr id="4434" name="Line 124"/>
        <xdr:cNvSpPr>
          <a:spLocks noChangeShapeType="1"/>
        </xdr:cNvSpPr>
      </xdr:nvSpPr>
      <xdr:spPr bwMode="auto">
        <a:xfrm flipH="1">
          <a:off x="2895600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32</xdr:row>
      <xdr:rowOff>66675</xdr:rowOff>
    </xdr:from>
    <xdr:to>
      <xdr:col>5</xdr:col>
      <xdr:colOff>276225</xdr:colOff>
      <xdr:row>32</xdr:row>
      <xdr:rowOff>133350</xdr:rowOff>
    </xdr:to>
    <xdr:sp macro="" textlink="">
      <xdr:nvSpPr>
        <xdr:cNvPr id="4435" name="Line 125"/>
        <xdr:cNvSpPr>
          <a:spLocks noChangeShapeType="1"/>
        </xdr:cNvSpPr>
      </xdr:nvSpPr>
      <xdr:spPr bwMode="auto">
        <a:xfrm flipH="1">
          <a:off x="2781300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7</xdr:row>
      <xdr:rowOff>76200</xdr:rowOff>
    </xdr:from>
    <xdr:to>
      <xdr:col>6</xdr:col>
      <xdr:colOff>219075</xdr:colOff>
      <xdr:row>7</xdr:row>
      <xdr:rowOff>123825</xdr:rowOff>
    </xdr:to>
    <xdr:sp macro="" textlink="">
      <xdr:nvSpPr>
        <xdr:cNvPr id="4436" name="Line 127"/>
        <xdr:cNvSpPr>
          <a:spLocks noChangeShapeType="1"/>
        </xdr:cNvSpPr>
      </xdr:nvSpPr>
      <xdr:spPr bwMode="auto">
        <a:xfrm>
          <a:off x="3067050" y="16859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7</xdr:row>
      <xdr:rowOff>76200</xdr:rowOff>
    </xdr:from>
    <xdr:to>
      <xdr:col>5</xdr:col>
      <xdr:colOff>295275</xdr:colOff>
      <xdr:row>7</xdr:row>
      <xdr:rowOff>123825</xdr:rowOff>
    </xdr:to>
    <xdr:sp macro="" textlink="">
      <xdr:nvSpPr>
        <xdr:cNvPr id="4437" name="Line 128"/>
        <xdr:cNvSpPr>
          <a:spLocks noChangeShapeType="1"/>
        </xdr:cNvSpPr>
      </xdr:nvSpPr>
      <xdr:spPr bwMode="auto">
        <a:xfrm>
          <a:off x="2790825" y="168592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6</xdr:row>
      <xdr:rowOff>85725</xdr:rowOff>
    </xdr:from>
    <xdr:to>
      <xdr:col>8</xdr:col>
      <xdr:colOff>285750</xdr:colOff>
      <xdr:row>6</xdr:row>
      <xdr:rowOff>85725</xdr:rowOff>
    </xdr:to>
    <xdr:sp macro="" textlink="">
      <xdr:nvSpPr>
        <xdr:cNvPr id="4438" name="Line 255"/>
        <xdr:cNvSpPr>
          <a:spLocks noChangeShapeType="1"/>
        </xdr:cNvSpPr>
      </xdr:nvSpPr>
      <xdr:spPr bwMode="auto">
        <a:xfrm>
          <a:off x="3219450" y="1504950"/>
          <a:ext cx="11334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104775</xdr:rowOff>
    </xdr:from>
    <xdr:to>
      <xdr:col>8</xdr:col>
      <xdr:colOff>495300</xdr:colOff>
      <xdr:row>7</xdr:row>
      <xdr:rowOff>104775</xdr:rowOff>
    </xdr:to>
    <xdr:cxnSp macro="">
      <xdr:nvCxnSpPr>
        <xdr:cNvPr id="4439" name="AutoShape 256"/>
        <xdr:cNvCxnSpPr>
          <a:cxnSpLocks noChangeShapeType="1"/>
        </xdr:cNvCxnSpPr>
      </xdr:nvCxnSpPr>
      <xdr:spPr bwMode="auto">
        <a:xfrm>
          <a:off x="2552700" y="1714500"/>
          <a:ext cx="20097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200025</xdr:colOff>
      <xdr:row>5</xdr:row>
      <xdr:rowOff>104775</xdr:rowOff>
    </xdr:from>
    <xdr:to>
      <xdr:col>8</xdr:col>
      <xdr:colOff>495300</xdr:colOff>
      <xdr:row>5</xdr:row>
      <xdr:rowOff>104775</xdr:rowOff>
    </xdr:to>
    <xdr:cxnSp macro="">
      <xdr:nvCxnSpPr>
        <xdr:cNvPr id="4440" name="AutoShape 257"/>
        <xdr:cNvCxnSpPr>
          <a:cxnSpLocks noChangeShapeType="1"/>
        </xdr:cNvCxnSpPr>
      </xdr:nvCxnSpPr>
      <xdr:spPr bwMode="auto">
        <a:xfrm>
          <a:off x="4267200" y="1323975"/>
          <a:ext cx="2952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200025</xdr:colOff>
      <xdr:row>5</xdr:row>
      <xdr:rowOff>104775</xdr:rowOff>
    </xdr:from>
    <xdr:to>
      <xdr:col>8</xdr:col>
      <xdr:colOff>200025</xdr:colOff>
      <xdr:row>8</xdr:row>
      <xdr:rowOff>114300</xdr:rowOff>
    </xdr:to>
    <xdr:sp macro="" textlink="">
      <xdr:nvSpPr>
        <xdr:cNvPr id="4441" name="Line 258"/>
        <xdr:cNvSpPr>
          <a:spLocks noChangeShapeType="1"/>
        </xdr:cNvSpPr>
      </xdr:nvSpPr>
      <xdr:spPr bwMode="auto">
        <a:xfrm>
          <a:off x="4267200" y="1323975"/>
          <a:ext cx="0" cy="600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</xdr:row>
      <xdr:rowOff>47625</xdr:rowOff>
    </xdr:from>
    <xdr:to>
      <xdr:col>8</xdr:col>
      <xdr:colOff>247650</xdr:colOff>
      <xdr:row>6</xdr:row>
      <xdr:rowOff>114300</xdr:rowOff>
    </xdr:to>
    <xdr:sp macro="" textlink="">
      <xdr:nvSpPr>
        <xdr:cNvPr id="4442" name="Line 259"/>
        <xdr:cNvSpPr>
          <a:spLocks noChangeShapeType="1"/>
        </xdr:cNvSpPr>
      </xdr:nvSpPr>
      <xdr:spPr bwMode="auto">
        <a:xfrm>
          <a:off x="4210050" y="1466850"/>
          <a:ext cx="10477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</xdr:row>
      <xdr:rowOff>66675</xdr:rowOff>
    </xdr:from>
    <xdr:to>
      <xdr:col>8</xdr:col>
      <xdr:colOff>247650</xdr:colOff>
      <xdr:row>7</xdr:row>
      <xdr:rowOff>133350</xdr:rowOff>
    </xdr:to>
    <xdr:sp macro="" textlink="">
      <xdr:nvSpPr>
        <xdr:cNvPr id="4443" name="Line 260"/>
        <xdr:cNvSpPr>
          <a:spLocks noChangeShapeType="1"/>
        </xdr:cNvSpPr>
      </xdr:nvSpPr>
      <xdr:spPr bwMode="auto">
        <a:xfrm>
          <a:off x="4210050" y="1676400"/>
          <a:ext cx="10477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304800</xdr:colOff>
      <xdr:row>28</xdr:row>
      <xdr:rowOff>0</xdr:rowOff>
    </xdr:from>
    <xdr:to>
      <xdr:col>15</xdr:col>
      <xdr:colOff>304800</xdr:colOff>
      <xdr:row>30</xdr:row>
      <xdr:rowOff>190500</xdr:rowOff>
    </xdr:to>
    <xdr:cxnSp macro="">
      <xdr:nvCxnSpPr>
        <xdr:cNvPr id="4444" name="AutoShape 261"/>
        <xdr:cNvCxnSpPr>
          <a:cxnSpLocks noChangeShapeType="1"/>
        </xdr:cNvCxnSpPr>
      </xdr:nvCxnSpPr>
      <xdr:spPr bwMode="auto">
        <a:xfrm>
          <a:off x="6991350" y="5810250"/>
          <a:ext cx="0" cy="58102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295275</xdr:colOff>
      <xdr:row>10</xdr:row>
      <xdr:rowOff>0</xdr:rowOff>
    </xdr:from>
    <xdr:to>
      <xdr:col>10</xdr:col>
      <xdr:colOff>295275</xdr:colOff>
      <xdr:row>11</xdr:row>
      <xdr:rowOff>0</xdr:rowOff>
    </xdr:to>
    <xdr:sp macro="" textlink="">
      <xdr:nvSpPr>
        <xdr:cNvPr id="4445" name="Line 262"/>
        <xdr:cNvSpPr>
          <a:spLocks noChangeShapeType="1"/>
        </xdr:cNvSpPr>
      </xdr:nvSpPr>
      <xdr:spPr bwMode="auto">
        <a:xfrm flipH="1">
          <a:off x="5295900" y="2209800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11</xdr:row>
      <xdr:rowOff>0</xdr:rowOff>
    </xdr:from>
    <xdr:to>
      <xdr:col>15</xdr:col>
      <xdr:colOff>304800</xdr:colOff>
      <xdr:row>28</xdr:row>
      <xdr:rowOff>0</xdr:rowOff>
    </xdr:to>
    <xdr:sp macro="" textlink="">
      <xdr:nvSpPr>
        <xdr:cNvPr id="4446" name="Line 263"/>
        <xdr:cNvSpPr>
          <a:spLocks noChangeShapeType="1"/>
        </xdr:cNvSpPr>
      </xdr:nvSpPr>
      <xdr:spPr bwMode="auto">
        <a:xfrm>
          <a:off x="5295900" y="2409825"/>
          <a:ext cx="1695450" cy="3400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32</xdr:row>
      <xdr:rowOff>0</xdr:rowOff>
    </xdr:from>
    <xdr:to>
      <xdr:col>10</xdr:col>
      <xdr:colOff>295275</xdr:colOff>
      <xdr:row>33</xdr:row>
      <xdr:rowOff>0</xdr:rowOff>
    </xdr:to>
    <xdr:cxnSp macro="">
      <xdr:nvCxnSpPr>
        <xdr:cNvPr id="4447" name="AutoShape 264"/>
        <xdr:cNvCxnSpPr>
          <a:cxnSpLocks noChangeShapeType="1"/>
        </xdr:cNvCxnSpPr>
      </xdr:nvCxnSpPr>
      <xdr:spPr bwMode="auto">
        <a:xfrm>
          <a:off x="5295900" y="6600825"/>
          <a:ext cx="0" cy="20002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33</xdr:row>
      <xdr:rowOff>95250</xdr:rowOff>
    </xdr:from>
    <xdr:to>
      <xdr:col>14</xdr:col>
      <xdr:colOff>0</xdr:colOff>
      <xdr:row>33</xdr:row>
      <xdr:rowOff>95250</xdr:rowOff>
    </xdr:to>
    <xdr:cxnSp macro="">
      <xdr:nvCxnSpPr>
        <xdr:cNvPr id="4448" name="AutoShape 265"/>
        <xdr:cNvCxnSpPr>
          <a:cxnSpLocks noChangeShapeType="1"/>
        </xdr:cNvCxnSpPr>
      </xdr:nvCxnSpPr>
      <xdr:spPr bwMode="auto">
        <a:xfrm>
          <a:off x="6134100" y="6896100"/>
          <a:ext cx="20002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35</xdr:row>
      <xdr:rowOff>104775</xdr:rowOff>
    </xdr:from>
    <xdr:to>
      <xdr:col>14</xdr:col>
      <xdr:colOff>0</xdr:colOff>
      <xdr:row>35</xdr:row>
      <xdr:rowOff>104775</xdr:rowOff>
    </xdr:to>
    <xdr:cxnSp macro="">
      <xdr:nvCxnSpPr>
        <xdr:cNvPr id="4449" name="AutoShape 266"/>
        <xdr:cNvCxnSpPr>
          <a:cxnSpLocks noChangeShapeType="1"/>
        </xdr:cNvCxnSpPr>
      </xdr:nvCxnSpPr>
      <xdr:spPr bwMode="auto">
        <a:xfrm>
          <a:off x="5581650" y="7305675"/>
          <a:ext cx="75247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304800</xdr:colOff>
      <xdr:row>36</xdr:row>
      <xdr:rowOff>0</xdr:rowOff>
    </xdr:from>
    <xdr:to>
      <xdr:col>15</xdr:col>
      <xdr:colOff>304800</xdr:colOff>
      <xdr:row>36</xdr:row>
      <xdr:rowOff>180975</xdr:rowOff>
    </xdr:to>
    <xdr:cxnSp macro="">
      <xdr:nvCxnSpPr>
        <xdr:cNvPr id="4450" name="AutoShape 267"/>
        <xdr:cNvCxnSpPr>
          <a:cxnSpLocks noChangeShapeType="1"/>
        </xdr:cNvCxnSpPr>
      </xdr:nvCxnSpPr>
      <xdr:spPr bwMode="auto">
        <a:xfrm>
          <a:off x="6991350" y="7400925"/>
          <a:ext cx="0" cy="18097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257175</xdr:colOff>
      <xdr:row>33</xdr:row>
      <xdr:rowOff>0</xdr:rowOff>
    </xdr:from>
    <xdr:to>
      <xdr:col>4</xdr:col>
      <xdr:colOff>257175</xdr:colOff>
      <xdr:row>35</xdr:row>
      <xdr:rowOff>0</xdr:rowOff>
    </xdr:to>
    <xdr:cxnSp macro="">
      <xdr:nvCxnSpPr>
        <xdr:cNvPr id="4451" name="AutoShape 268"/>
        <xdr:cNvCxnSpPr>
          <a:cxnSpLocks noChangeShapeType="1"/>
        </xdr:cNvCxnSpPr>
      </xdr:nvCxnSpPr>
      <xdr:spPr bwMode="auto">
        <a:xfrm>
          <a:off x="2305050" y="6800850"/>
          <a:ext cx="0" cy="40005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257175</xdr:colOff>
      <xdr:row>32</xdr:row>
      <xdr:rowOff>0</xdr:rowOff>
    </xdr:from>
    <xdr:to>
      <xdr:col>2</xdr:col>
      <xdr:colOff>257175</xdr:colOff>
      <xdr:row>36</xdr:row>
      <xdr:rowOff>180975</xdr:rowOff>
    </xdr:to>
    <xdr:cxnSp macro="">
      <xdr:nvCxnSpPr>
        <xdr:cNvPr id="4452" name="AutoShape 269"/>
        <xdr:cNvCxnSpPr>
          <a:cxnSpLocks noChangeShapeType="1"/>
        </xdr:cNvCxnSpPr>
      </xdr:nvCxnSpPr>
      <xdr:spPr bwMode="auto">
        <a:xfrm>
          <a:off x="1371600" y="6600825"/>
          <a:ext cx="0" cy="98107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295275</xdr:colOff>
      <xdr:row>36</xdr:row>
      <xdr:rowOff>0</xdr:rowOff>
    </xdr:from>
    <xdr:to>
      <xdr:col>10</xdr:col>
      <xdr:colOff>295275</xdr:colOff>
      <xdr:row>37</xdr:row>
      <xdr:rowOff>104775</xdr:rowOff>
    </xdr:to>
    <xdr:cxnSp macro="">
      <xdr:nvCxnSpPr>
        <xdr:cNvPr id="4453" name="AutoShape 270"/>
        <xdr:cNvCxnSpPr>
          <a:cxnSpLocks noChangeShapeType="1"/>
        </xdr:cNvCxnSpPr>
      </xdr:nvCxnSpPr>
      <xdr:spPr bwMode="auto">
        <a:xfrm flipV="1">
          <a:off x="5295900" y="7400925"/>
          <a:ext cx="0" cy="295275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37</xdr:row>
      <xdr:rowOff>104775</xdr:rowOff>
    </xdr:from>
    <xdr:to>
      <xdr:col>10</xdr:col>
      <xdr:colOff>295275</xdr:colOff>
      <xdr:row>37</xdr:row>
      <xdr:rowOff>104775</xdr:rowOff>
    </xdr:to>
    <xdr:sp macro="" textlink="">
      <xdr:nvSpPr>
        <xdr:cNvPr id="4454" name="Line 271"/>
        <xdr:cNvSpPr>
          <a:spLocks noChangeShapeType="1"/>
        </xdr:cNvSpPr>
      </xdr:nvSpPr>
      <xdr:spPr bwMode="auto">
        <a:xfrm flipV="1">
          <a:off x="2552700" y="7696200"/>
          <a:ext cx="27432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32</xdr:row>
      <xdr:rowOff>66675</xdr:rowOff>
    </xdr:from>
    <xdr:to>
      <xdr:col>5</xdr:col>
      <xdr:colOff>171450</xdr:colOff>
      <xdr:row>32</xdr:row>
      <xdr:rowOff>114300</xdr:rowOff>
    </xdr:to>
    <xdr:sp macro="" textlink="">
      <xdr:nvSpPr>
        <xdr:cNvPr id="4455" name="Line 272"/>
        <xdr:cNvSpPr>
          <a:spLocks noChangeShapeType="1"/>
        </xdr:cNvSpPr>
      </xdr:nvSpPr>
      <xdr:spPr bwMode="auto">
        <a:xfrm>
          <a:off x="2667000" y="66675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200025</xdr:colOff>
      <xdr:row>32</xdr:row>
      <xdr:rowOff>66675</xdr:rowOff>
    </xdr:from>
    <xdr:to>
      <xdr:col>8</xdr:col>
      <xdr:colOff>257175</xdr:colOff>
      <xdr:row>32</xdr:row>
      <xdr:rowOff>114300</xdr:rowOff>
    </xdr:to>
    <xdr:sp macro="" textlink="">
      <xdr:nvSpPr>
        <xdr:cNvPr id="4456" name="Line 273"/>
        <xdr:cNvSpPr>
          <a:spLocks noChangeShapeType="1"/>
        </xdr:cNvSpPr>
      </xdr:nvSpPr>
      <xdr:spPr bwMode="auto">
        <a:xfrm>
          <a:off x="4267200" y="6667500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31</xdr:row>
      <xdr:rowOff>95250</xdr:rowOff>
    </xdr:from>
    <xdr:to>
      <xdr:col>4</xdr:col>
      <xdr:colOff>0</xdr:colOff>
      <xdr:row>31</xdr:row>
      <xdr:rowOff>95250</xdr:rowOff>
    </xdr:to>
    <xdr:cxnSp macro="">
      <xdr:nvCxnSpPr>
        <xdr:cNvPr id="4457" name="AutoShape 274"/>
        <xdr:cNvCxnSpPr>
          <a:cxnSpLocks noChangeShapeType="1"/>
        </xdr:cNvCxnSpPr>
      </xdr:nvCxnSpPr>
      <xdr:spPr bwMode="auto">
        <a:xfrm flipH="1">
          <a:off x="1619250" y="6496050"/>
          <a:ext cx="428625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257175</xdr:colOff>
      <xdr:row>31</xdr:row>
      <xdr:rowOff>95250</xdr:rowOff>
    </xdr:to>
    <xdr:sp macro="" textlink="">
      <xdr:nvSpPr>
        <xdr:cNvPr id="4458" name="Line 275"/>
        <xdr:cNvSpPr>
          <a:spLocks noChangeShapeType="1"/>
        </xdr:cNvSpPr>
      </xdr:nvSpPr>
      <xdr:spPr bwMode="auto">
        <a:xfrm flipV="1">
          <a:off x="2047875" y="6400800"/>
          <a:ext cx="257175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257175</xdr:colOff>
      <xdr:row>31</xdr:row>
      <xdr:rowOff>0</xdr:rowOff>
    </xdr:from>
    <xdr:to>
      <xdr:col>5</xdr:col>
      <xdr:colOff>0</xdr:colOff>
      <xdr:row>31</xdr:row>
      <xdr:rowOff>95250</xdr:rowOff>
    </xdr:to>
    <xdr:sp macro="" textlink="">
      <xdr:nvSpPr>
        <xdr:cNvPr id="4459" name="Line 276"/>
        <xdr:cNvSpPr>
          <a:spLocks noChangeShapeType="1"/>
        </xdr:cNvSpPr>
      </xdr:nvSpPr>
      <xdr:spPr bwMode="auto">
        <a:xfrm>
          <a:off x="2305050" y="6400800"/>
          <a:ext cx="24765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31</xdr:row>
      <xdr:rowOff>95250</xdr:rowOff>
    </xdr:from>
    <xdr:to>
      <xdr:col>8</xdr:col>
      <xdr:colOff>266700</xdr:colOff>
      <xdr:row>31</xdr:row>
      <xdr:rowOff>95250</xdr:rowOff>
    </xdr:to>
    <xdr:sp macro="" textlink="">
      <xdr:nvSpPr>
        <xdr:cNvPr id="4460" name="Line 277"/>
        <xdr:cNvSpPr>
          <a:spLocks noChangeShapeType="1"/>
        </xdr:cNvSpPr>
      </xdr:nvSpPr>
      <xdr:spPr bwMode="auto">
        <a:xfrm>
          <a:off x="2552700" y="6496050"/>
          <a:ext cx="17811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31</xdr:row>
      <xdr:rowOff>66675</xdr:rowOff>
    </xdr:from>
    <xdr:to>
      <xdr:col>5</xdr:col>
      <xdr:colOff>161925</xdr:colOff>
      <xdr:row>31</xdr:row>
      <xdr:rowOff>114300</xdr:rowOff>
    </xdr:to>
    <xdr:sp macro="" textlink="">
      <xdr:nvSpPr>
        <xdr:cNvPr id="4461" name="Line 278"/>
        <xdr:cNvSpPr>
          <a:spLocks noChangeShapeType="1"/>
        </xdr:cNvSpPr>
      </xdr:nvSpPr>
      <xdr:spPr bwMode="auto">
        <a:xfrm>
          <a:off x="2657475" y="6467475"/>
          <a:ext cx="57150" cy="47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257175</xdr:colOff>
      <xdr:row>7</xdr:row>
      <xdr:rowOff>190500</xdr:rowOff>
    </xdr:from>
    <xdr:to>
      <xdr:col>4</xdr:col>
      <xdr:colOff>257175</xdr:colOff>
      <xdr:row>31</xdr:row>
      <xdr:rowOff>0</xdr:rowOff>
    </xdr:to>
    <xdr:sp macro="" textlink="">
      <xdr:nvSpPr>
        <xdr:cNvPr id="4462" name="Line 307"/>
        <xdr:cNvSpPr>
          <a:spLocks noChangeShapeType="1"/>
        </xdr:cNvSpPr>
      </xdr:nvSpPr>
      <xdr:spPr bwMode="auto">
        <a:xfrm flipV="1">
          <a:off x="2305050" y="1800225"/>
          <a:ext cx="0" cy="46005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35</xdr:row>
      <xdr:rowOff>95250</xdr:rowOff>
    </xdr:from>
    <xdr:to>
      <xdr:col>7</xdr:col>
      <xdr:colOff>800100</xdr:colOff>
      <xdr:row>35</xdr:row>
      <xdr:rowOff>95250</xdr:rowOff>
    </xdr:to>
    <xdr:sp macro="" textlink="">
      <xdr:nvSpPr>
        <xdr:cNvPr id="4463" name="Line 308"/>
        <xdr:cNvSpPr>
          <a:spLocks noChangeShapeType="1"/>
        </xdr:cNvSpPr>
      </xdr:nvSpPr>
      <xdr:spPr bwMode="auto">
        <a:xfrm>
          <a:off x="3257550" y="7296150"/>
          <a:ext cx="800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32</xdr:row>
      <xdr:rowOff>95250</xdr:rowOff>
    </xdr:from>
    <xdr:to>
      <xdr:col>8</xdr:col>
      <xdr:colOff>285750</xdr:colOff>
      <xdr:row>32</xdr:row>
      <xdr:rowOff>95250</xdr:rowOff>
    </xdr:to>
    <xdr:sp macro="" textlink="">
      <xdr:nvSpPr>
        <xdr:cNvPr id="4464" name="Line 309"/>
        <xdr:cNvSpPr>
          <a:spLocks noChangeShapeType="1"/>
        </xdr:cNvSpPr>
      </xdr:nvSpPr>
      <xdr:spPr bwMode="auto">
        <a:xfrm rot="10800000">
          <a:off x="2552700" y="6696075"/>
          <a:ext cx="18002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30</xdr:row>
      <xdr:rowOff>95250</xdr:rowOff>
    </xdr:from>
    <xdr:to>
      <xdr:col>9</xdr:col>
      <xdr:colOff>0</xdr:colOff>
      <xdr:row>30</xdr:row>
      <xdr:rowOff>95250</xdr:rowOff>
    </xdr:to>
    <xdr:sp macro="" textlink="">
      <xdr:nvSpPr>
        <xdr:cNvPr id="4465" name="Line 310"/>
        <xdr:cNvSpPr>
          <a:spLocks noChangeShapeType="1"/>
        </xdr:cNvSpPr>
      </xdr:nvSpPr>
      <xdr:spPr bwMode="auto">
        <a:xfrm rot="10800000" flipH="1">
          <a:off x="4457700" y="62960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29</xdr:row>
      <xdr:rowOff>95250</xdr:rowOff>
    </xdr:from>
    <xdr:to>
      <xdr:col>9</xdr:col>
      <xdr:colOff>0</xdr:colOff>
      <xdr:row>29</xdr:row>
      <xdr:rowOff>95250</xdr:rowOff>
    </xdr:to>
    <xdr:sp macro="" textlink="">
      <xdr:nvSpPr>
        <xdr:cNvPr id="4466" name="Line 311"/>
        <xdr:cNvSpPr>
          <a:spLocks noChangeShapeType="1"/>
        </xdr:cNvSpPr>
      </xdr:nvSpPr>
      <xdr:spPr bwMode="auto">
        <a:xfrm rot="10800000" flipH="1">
          <a:off x="4457700" y="61055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28</xdr:row>
      <xdr:rowOff>95250</xdr:rowOff>
    </xdr:from>
    <xdr:to>
      <xdr:col>9</xdr:col>
      <xdr:colOff>0</xdr:colOff>
      <xdr:row>28</xdr:row>
      <xdr:rowOff>95250</xdr:rowOff>
    </xdr:to>
    <xdr:sp macro="" textlink="">
      <xdr:nvSpPr>
        <xdr:cNvPr id="4467" name="Line 312"/>
        <xdr:cNvSpPr>
          <a:spLocks noChangeShapeType="1"/>
        </xdr:cNvSpPr>
      </xdr:nvSpPr>
      <xdr:spPr bwMode="auto">
        <a:xfrm rot="10800000" flipH="1">
          <a:off x="4457700" y="59055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27</xdr:row>
      <xdr:rowOff>95250</xdr:rowOff>
    </xdr:from>
    <xdr:to>
      <xdr:col>9</xdr:col>
      <xdr:colOff>0</xdr:colOff>
      <xdr:row>27</xdr:row>
      <xdr:rowOff>95250</xdr:rowOff>
    </xdr:to>
    <xdr:sp macro="" textlink="">
      <xdr:nvSpPr>
        <xdr:cNvPr id="4468" name="Line 313"/>
        <xdr:cNvSpPr>
          <a:spLocks noChangeShapeType="1"/>
        </xdr:cNvSpPr>
      </xdr:nvSpPr>
      <xdr:spPr bwMode="auto">
        <a:xfrm rot="10800000" flipH="1">
          <a:off x="4457700" y="57054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26</xdr:row>
      <xdr:rowOff>95250</xdr:rowOff>
    </xdr:from>
    <xdr:to>
      <xdr:col>9</xdr:col>
      <xdr:colOff>0</xdr:colOff>
      <xdr:row>26</xdr:row>
      <xdr:rowOff>95250</xdr:rowOff>
    </xdr:to>
    <xdr:sp macro="" textlink="">
      <xdr:nvSpPr>
        <xdr:cNvPr id="4469" name="Line 314"/>
        <xdr:cNvSpPr>
          <a:spLocks noChangeShapeType="1"/>
        </xdr:cNvSpPr>
      </xdr:nvSpPr>
      <xdr:spPr bwMode="auto">
        <a:xfrm rot="10800000" flipH="1">
          <a:off x="4457700" y="55054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25</xdr:row>
      <xdr:rowOff>95250</xdr:rowOff>
    </xdr:from>
    <xdr:to>
      <xdr:col>9</xdr:col>
      <xdr:colOff>0</xdr:colOff>
      <xdr:row>25</xdr:row>
      <xdr:rowOff>95250</xdr:rowOff>
    </xdr:to>
    <xdr:sp macro="" textlink="">
      <xdr:nvSpPr>
        <xdr:cNvPr id="4470" name="Line 315"/>
        <xdr:cNvSpPr>
          <a:spLocks noChangeShapeType="1"/>
        </xdr:cNvSpPr>
      </xdr:nvSpPr>
      <xdr:spPr bwMode="auto">
        <a:xfrm rot="10800000" flipH="1">
          <a:off x="4457700" y="53054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24</xdr:row>
      <xdr:rowOff>95250</xdr:rowOff>
    </xdr:from>
    <xdr:to>
      <xdr:col>9</xdr:col>
      <xdr:colOff>0</xdr:colOff>
      <xdr:row>24</xdr:row>
      <xdr:rowOff>95250</xdr:rowOff>
    </xdr:to>
    <xdr:sp macro="" textlink="">
      <xdr:nvSpPr>
        <xdr:cNvPr id="4471" name="Line 316"/>
        <xdr:cNvSpPr>
          <a:spLocks noChangeShapeType="1"/>
        </xdr:cNvSpPr>
      </xdr:nvSpPr>
      <xdr:spPr bwMode="auto">
        <a:xfrm rot="10800000" flipH="1">
          <a:off x="4457700" y="51054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23</xdr:row>
      <xdr:rowOff>95250</xdr:rowOff>
    </xdr:from>
    <xdr:to>
      <xdr:col>9</xdr:col>
      <xdr:colOff>0</xdr:colOff>
      <xdr:row>23</xdr:row>
      <xdr:rowOff>95250</xdr:rowOff>
    </xdr:to>
    <xdr:sp macro="" textlink="">
      <xdr:nvSpPr>
        <xdr:cNvPr id="4472" name="Line 317"/>
        <xdr:cNvSpPr>
          <a:spLocks noChangeShapeType="1"/>
        </xdr:cNvSpPr>
      </xdr:nvSpPr>
      <xdr:spPr bwMode="auto">
        <a:xfrm rot="10800000" flipH="1">
          <a:off x="4457700" y="49053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22</xdr:row>
      <xdr:rowOff>95250</xdr:rowOff>
    </xdr:from>
    <xdr:to>
      <xdr:col>9</xdr:col>
      <xdr:colOff>0</xdr:colOff>
      <xdr:row>22</xdr:row>
      <xdr:rowOff>95250</xdr:rowOff>
    </xdr:to>
    <xdr:sp macro="" textlink="">
      <xdr:nvSpPr>
        <xdr:cNvPr id="4473" name="Line 318"/>
        <xdr:cNvSpPr>
          <a:spLocks noChangeShapeType="1"/>
        </xdr:cNvSpPr>
      </xdr:nvSpPr>
      <xdr:spPr bwMode="auto">
        <a:xfrm rot="10800000" flipH="1">
          <a:off x="4457700" y="47053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18</xdr:row>
      <xdr:rowOff>95250</xdr:rowOff>
    </xdr:from>
    <xdr:to>
      <xdr:col>9</xdr:col>
      <xdr:colOff>0</xdr:colOff>
      <xdr:row>18</xdr:row>
      <xdr:rowOff>95250</xdr:rowOff>
    </xdr:to>
    <xdr:sp macro="" textlink="">
      <xdr:nvSpPr>
        <xdr:cNvPr id="4474" name="Line 319"/>
        <xdr:cNvSpPr>
          <a:spLocks noChangeShapeType="1"/>
        </xdr:cNvSpPr>
      </xdr:nvSpPr>
      <xdr:spPr bwMode="auto">
        <a:xfrm rot="10800000" flipH="1">
          <a:off x="4457700" y="390525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19</xdr:row>
      <xdr:rowOff>95250</xdr:rowOff>
    </xdr:from>
    <xdr:to>
      <xdr:col>9</xdr:col>
      <xdr:colOff>0</xdr:colOff>
      <xdr:row>19</xdr:row>
      <xdr:rowOff>95250</xdr:rowOff>
    </xdr:to>
    <xdr:sp macro="" textlink="">
      <xdr:nvSpPr>
        <xdr:cNvPr id="4475" name="Line 320"/>
        <xdr:cNvSpPr>
          <a:spLocks noChangeShapeType="1"/>
        </xdr:cNvSpPr>
      </xdr:nvSpPr>
      <xdr:spPr bwMode="auto">
        <a:xfrm rot="10800000" flipH="1">
          <a:off x="4457700" y="410527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20</xdr:row>
      <xdr:rowOff>95250</xdr:rowOff>
    </xdr:from>
    <xdr:to>
      <xdr:col>9</xdr:col>
      <xdr:colOff>0</xdr:colOff>
      <xdr:row>20</xdr:row>
      <xdr:rowOff>95250</xdr:rowOff>
    </xdr:to>
    <xdr:sp macro="" textlink="">
      <xdr:nvSpPr>
        <xdr:cNvPr id="4476" name="Line 321"/>
        <xdr:cNvSpPr>
          <a:spLocks noChangeShapeType="1"/>
        </xdr:cNvSpPr>
      </xdr:nvSpPr>
      <xdr:spPr bwMode="auto">
        <a:xfrm rot="10800000" flipH="1">
          <a:off x="4457700" y="4305300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21</xdr:row>
      <xdr:rowOff>95250</xdr:rowOff>
    </xdr:from>
    <xdr:to>
      <xdr:col>9</xdr:col>
      <xdr:colOff>0</xdr:colOff>
      <xdr:row>21</xdr:row>
      <xdr:rowOff>95250</xdr:rowOff>
    </xdr:to>
    <xdr:sp macro="" textlink="">
      <xdr:nvSpPr>
        <xdr:cNvPr id="4477" name="Line 322"/>
        <xdr:cNvSpPr>
          <a:spLocks noChangeShapeType="1"/>
        </xdr:cNvSpPr>
      </xdr:nvSpPr>
      <xdr:spPr bwMode="auto">
        <a:xfrm rot="10800000" flipH="1">
          <a:off x="4457700" y="4505325"/>
          <a:ext cx="11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32</xdr:row>
      <xdr:rowOff>0</xdr:rowOff>
    </xdr:from>
    <xdr:to>
      <xdr:col>7</xdr:col>
      <xdr:colOff>314325</xdr:colOff>
      <xdr:row>33</xdr:row>
      <xdr:rowOff>152400</xdr:rowOff>
    </xdr:to>
    <xdr:sp macro="" textlink="">
      <xdr:nvSpPr>
        <xdr:cNvPr id="4478" name="Line 323"/>
        <xdr:cNvSpPr>
          <a:spLocks noChangeShapeType="1"/>
        </xdr:cNvSpPr>
      </xdr:nvSpPr>
      <xdr:spPr bwMode="auto">
        <a:xfrm>
          <a:off x="3457575" y="6600825"/>
          <a:ext cx="11430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32</xdr:row>
      <xdr:rowOff>0</xdr:rowOff>
    </xdr:from>
    <xdr:to>
      <xdr:col>7</xdr:col>
      <xdr:colOff>419100</xdr:colOff>
      <xdr:row>33</xdr:row>
      <xdr:rowOff>142875</xdr:rowOff>
    </xdr:to>
    <xdr:sp macro="" textlink="">
      <xdr:nvSpPr>
        <xdr:cNvPr id="4479" name="Line 324"/>
        <xdr:cNvSpPr>
          <a:spLocks noChangeShapeType="1"/>
        </xdr:cNvSpPr>
      </xdr:nvSpPr>
      <xdr:spPr bwMode="auto">
        <a:xfrm>
          <a:off x="3571875" y="6600825"/>
          <a:ext cx="104775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32</xdr:row>
      <xdr:rowOff>0</xdr:rowOff>
    </xdr:from>
    <xdr:to>
      <xdr:col>7</xdr:col>
      <xdr:colOff>200025</xdr:colOff>
      <xdr:row>33</xdr:row>
      <xdr:rowOff>142875</xdr:rowOff>
    </xdr:to>
    <xdr:sp macro="" textlink="">
      <xdr:nvSpPr>
        <xdr:cNvPr id="4480" name="Line 325"/>
        <xdr:cNvSpPr>
          <a:spLocks noChangeShapeType="1"/>
        </xdr:cNvSpPr>
      </xdr:nvSpPr>
      <xdr:spPr bwMode="auto">
        <a:xfrm>
          <a:off x="3343275" y="6600825"/>
          <a:ext cx="114300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32</xdr:row>
      <xdr:rowOff>0</xdr:rowOff>
    </xdr:from>
    <xdr:to>
      <xdr:col>7</xdr:col>
      <xdr:colOff>533400</xdr:colOff>
      <xdr:row>33</xdr:row>
      <xdr:rowOff>133350</xdr:rowOff>
    </xdr:to>
    <xdr:sp macro="" textlink="">
      <xdr:nvSpPr>
        <xdr:cNvPr id="4481" name="Line 326"/>
        <xdr:cNvSpPr>
          <a:spLocks noChangeShapeType="1"/>
        </xdr:cNvSpPr>
      </xdr:nvSpPr>
      <xdr:spPr bwMode="auto">
        <a:xfrm>
          <a:off x="3686175" y="6600825"/>
          <a:ext cx="104775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32</xdr:row>
      <xdr:rowOff>0</xdr:rowOff>
    </xdr:from>
    <xdr:to>
      <xdr:col>7</xdr:col>
      <xdr:colOff>638175</xdr:colOff>
      <xdr:row>33</xdr:row>
      <xdr:rowOff>114300</xdr:rowOff>
    </xdr:to>
    <xdr:sp macro="" textlink="">
      <xdr:nvSpPr>
        <xdr:cNvPr id="4482" name="Line 327"/>
        <xdr:cNvSpPr>
          <a:spLocks noChangeShapeType="1"/>
        </xdr:cNvSpPr>
      </xdr:nvSpPr>
      <xdr:spPr bwMode="auto">
        <a:xfrm>
          <a:off x="3800475" y="6600825"/>
          <a:ext cx="95250" cy="314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657225</xdr:colOff>
      <xdr:row>32</xdr:row>
      <xdr:rowOff>0</xdr:rowOff>
    </xdr:from>
    <xdr:to>
      <xdr:col>7</xdr:col>
      <xdr:colOff>752475</xdr:colOff>
      <xdr:row>33</xdr:row>
      <xdr:rowOff>85725</xdr:rowOff>
    </xdr:to>
    <xdr:sp macro="" textlink="">
      <xdr:nvSpPr>
        <xdr:cNvPr id="4483" name="Line 328"/>
        <xdr:cNvSpPr>
          <a:spLocks noChangeShapeType="1"/>
        </xdr:cNvSpPr>
      </xdr:nvSpPr>
      <xdr:spPr bwMode="auto">
        <a:xfrm>
          <a:off x="3914775" y="6600825"/>
          <a:ext cx="95250" cy="285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781050</xdr:colOff>
      <xdr:row>32</xdr:row>
      <xdr:rowOff>0</xdr:rowOff>
    </xdr:from>
    <xdr:to>
      <xdr:col>8</xdr:col>
      <xdr:colOff>57150</xdr:colOff>
      <xdr:row>33</xdr:row>
      <xdr:rowOff>47625</xdr:rowOff>
    </xdr:to>
    <xdr:sp macro="" textlink="">
      <xdr:nvSpPr>
        <xdr:cNvPr id="4484" name="Line 329"/>
        <xdr:cNvSpPr>
          <a:spLocks noChangeShapeType="1"/>
        </xdr:cNvSpPr>
      </xdr:nvSpPr>
      <xdr:spPr bwMode="auto">
        <a:xfrm>
          <a:off x="4038600" y="6600825"/>
          <a:ext cx="85725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32</xdr:row>
      <xdr:rowOff>0</xdr:rowOff>
    </xdr:from>
    <xdr:to>
      <xdr:col>8</xdr:col>
      <xdr:colOff>161925</xdr:colOff>
      <xdr:row>33</xdr:row>
      <xdr:rowOff>0</xdr:rowOff>
    </xdr:to>
    <xdr:sp macro="" textlink="">
      <xdr:nvSpPr>
        <xdr:cNvPr id="4485" name="Line 330"/>
        <xdr:cNvSpPr>
          <a:spLocks noChangeShapeType="1"/>
        </xdr:cNvSpPr>
      </xdr:nvSpPr>
      <xdr:spPr bwMode="auto">
        <a:xfrm>
          <a:off x="4162425" y="6600825"/>
          <a:ext cx="66675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32</xdr:row>
      <xdr:rowOff>0</xdr:rowOff>
    </xdr:from>
    <xdr:to>
      <xdr:col>7</xdr:col>
      <xdr:colOff>85725</xdr:colOff>
      <xdr:row>33</xdr:row>
      <xdr:rowOff>133350</xdr:rowOff>
    </xdr:to>
    <xdr:sp macro="" textlink="">
      <xdr:nvSpPr>
        <xdr:cNvPr id="4486" name="Line 331"/>
        <xdr:cNvSpPr>
          <a:spLocks noChangeShapeType="1"/>
        </xdr:cNvSpPr>
      </xdr:nvSpPr>
      <xdr:spPr bwMode="auto">
        <a:xfrm>
          <a:off x="3238500" y="6600825"/>
          <a:ext cx="104775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32</xdr:row>
      <xdr:rowOff>0</xdr:rowOff>
    </xdr:from>
    <xdr:to>
      <xdr:col>6</xdr:col>
      <xdr:colOff>323850</xdr:colOff>
      <xdr:row>33</xdr:row>
      <xdr:rowOff>123825</xdr:rowOff>
    </xdr:to>
    <xdr:sp macro="" textlink="">
      <xdr:nvSpPr>
        <xdr:cNvPr id="4487" name="Line 332"/>
        <xdr:cNvSpPr>
          <a:spLocks noChangeShapeType="1"/>
        </xdr:cNvSpPr>
      </xdr:nvSpPr>
      <xdr:spPr bwMode="auto">
        <a:xfrm>
          <a:off x="3124200" y="6600825"/>
          <a:ext cx="104775" cy="3238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32</xdr:row>
      <xdr:rowOff>0</xdr:rowOff>
    </xdr:from>
    <xdr:to>
      <xdr:col>6</xdr:col>
      <xdr:colOff>200025</xdr:colOff>
      <xdr:row>33</xdr:row>
      <xdr:rowOff>95250</xdr:rowOff>
    </xdr:to>
    <xdr:sp macro="" textlink="">
      <xdr:nvSpPr>
        <xdr:cNvPr id="4488" name="Line 333"/>
        <xdr:cNvSpPr>
          <a:spLocks noChangeShapeType="1"/>
        </xdr:cNvSpPr>
      </xdr:nvSpPr>
      <xdr:spPr bwMode="auto">
        <a:xfrm>
          <a:off x="3009900" y="6600825"/>
          <a:ext cx="95250" cy="295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32</xdr:row>
      <xdr:rowOff>0</xdr:rowOff>
    </xdr:from>
    <xdr:to>
      <xdr:col>6</xdr:col>
      <xdr:colOff>76200</xdr:colOff>
      <xdr:row>33</xdr:row>
      <xdr:rowOff>76200</xdr:rowOff>
    </xdr:to>
    <xdr:sp macro="" textlink="">
      <xdr:nvSpPr>
        <xdr:cNvPr id="4489" name="Line 334"/>
        <xdr:cNvSpPr>
          <a:spLocks noChangeShapeType="1"/>
        </xdr:cNvSpPr>
      </xdr:nvSpPr>
      <xdr:spPr bwMode="auto">
        <a:xfrm>
          <a:off x="2895600" y="6600825"/>
          <a:ext cx="85725" cy="2762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32</xdr:row>
      <xdr:rowOff>0</xdr:rowOff>
    </xdr:from>
    <xdr:to>
      <xdr:col>5</xdr:col>
      <xdr:colOff>295275</xdr:colOff>
      <xdr:row>33</xdr:row>
      <xdr:rowOff>19050</xdr:rowOff>
    </xdr:to>
    <xdr:sp macro="" textlink="">
      <xdr:nvSpPr>
        <xdr:cNvPr id="4490" name="Line 335"/>
        <xdr:cNvSpPr>
          <a:spLocks noChangeShapeType="1"/>
        </xdr:cNvSpPr>
      </xdr:nvSpPr>
      <xdr:spPr bwMode="auto">
        <a:xfrm>
          <a:off x="2781300" y="6600825"/>
          <a:ext cx="66675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30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91" name="Line 336"/>
        <xdr:cNvSpPr>
          <a:spLocks noChangeShapeType="1"/>
        </xdr:cNvSpPr>
      </xdr:nvSpPr>
      <xdr:spPr bwMode="auto">
        <a:xfrm flipH="1">
          <a:off x="4162425" y="6296025"/>
          <a:ext cx="295275" cy="304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657225</xdr:colOff>
      <xdr:row>28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92" name="Line 338"/>
        <xdr:cNvSpPr>
          <a:spLocks noChangeShapeType="1"/>
        </xdr:cNvSpPr>
      </xdr:nvSpPr>
      <xdr:spPr bwMode="auto">
        <a:xfrm flipV="1">
          <a:off x="3914775" y="5905500"/>
          <a:ext cx="542925" cy="695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27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93" name="Line 339"/>
        <xdr:cNvSpPr>
          <a:spLocks noChangeShapeType="1"/>
        </xdr:cNvSpPr>
      </xdr:nvSpPr>
      <xdr:spPr bwMode="auto">
        <a:xfrm flipH="1">
          <a:off x="3800475" y="5705475"/>
          <a:ext cx="657225" cy="895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4494" name="Line 340"/>
        <xdr:cNvSpPr>
          <a:spLocks noChangeShapeType="1"/>
        </xdr:cNvSpPr>
      </xdr:nvSpPr>
      <xdr:spPr bwMode="auto">
        <a:xfrm>
          <a:off x="4572000" y="5410200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4495" name="Line 341"/>
        <xdr:cNvSpPr>
          <a:spLocks noChangeShapeType="1"/>
        </xdr:cNvSpPr>
      </xdr:nvSpPr>
      <xdr:spPr bwMode="auto">
        <a:xfrm>
          <a:off x="4572000" y="5410200"/>
          <a:ext cx="0" cy="200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26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96" name="Line 342"/>
        <xdr:cNvSpPr>
          <a:spLocks noChangeShapeType="1"/>
        </xdr:cNvSpPr>
      </xdr:nvSpPr>
      <xdr:spPr bwMode="auto">
        <a:xfrm flipH="1">
          <a:off x="3686175" y="5505450"/>
          <a:ext cx="771525" cy="1095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23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97" name="Line 345"/>
        <xdr:cNvSpPr>
          <a:spLocks noChangeShapeType="1"/>
        </xdr:cNvSpPr>
      </xdr:nvSpPr>
      <xdr:spPr bwMode="auto">
        <a:xfrm flipH="1">
          <a:off x="3343275" y="4905375"/>
          <a:ext cx="1114425" cy="16954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22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98" name="Line 346"/>
        <xdr:cNvSpPr>
          <a:spLocks noChangeShapeType="1"/>
        </xdr:cNvSpPr>
      </xdr:nvSpPr>
      <xdr:spPr bwMode="auto">
        <a:xfrm flipH="1">
          <a:off x="3238500" y="4705350"/>
          <a:ext cx="1219200" cy="18954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21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499" name="Line 347"/>
        <xdr:cNvSpPr>
          <a:spLocks noChangeShapeType="1"/>
        </xdr:cNvSpPr>
      </xdr:nvSpPr>
      <xdr:spPr bwMode="auto">
        <a:xfrm flipH="1">
          <a:off x="3124200" y="4505325"/>
          <a:ext cx="1333500" cy="2095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20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500" name="Line 348"/>
        <xdr:cNvSpPr>
          <a:spLocks noChangeShapeType="1"/>
        </xdr:cNvSpPr>
      </xdr:nvSpPr>
      <xdr:spPr bwMode="auto">
        <a:xfrm flipH="1">
          <a:off x="3009900" y="4305300"/>
          <a:ext cx="1447800" cy="2295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19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501" name="Line 349"/>
        <xdr:cNvSpPr>
          <a:spLocks noChangeShapeType="1"/>
        </xdr:cNvSpPr>
      </xdr:nvSpPr>
      <xdr:spPr bwMode="auto">
        <a:xfrm flipH="1">
          <a:off x="2895600" y="4105275"/>
          <a:ext cx="1562100" cy="24955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18</xdr:row>
      <xdr:rowOff>95250</xdr:rowOff>
    </xdr:from>
    <xdr:to>
      <xdr:col>8</xdr:col>
      <xdr:colOff>390525</xdr:colOff>
      <xdr:row>32</xdr:row>
      <xdr:rowOff>0</xdr:rowOff>
    </xdr:to>
    <xdr:sp macro="" textlink="">
      <xdr:nvSpPr>
        <xdr:cNvPr id="4502" name="Line 350"/>
        <xdr:cNvSpPr>
          <a:spLocks noChangeShapeType="1"/>
        </xdr:cNvSpPr>
      </xdr:nvSpPr>
      <xdr:spPr bwMode="auto">
        <a:xfrm flipH="1">
          <a:off x="2781300" y="3905250"/>
          <a:ext cx="1676400" cy="2695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33</xdr:row>
      <xdr:rowOff>28575</xdr:rowOff>
    </xdr:from>
    <xdr:to>
      <xdr:col>7</xdr:col>
      <xdr:colOff>638175</xdr:colOff>
      <xdr:row>33</xdr:row>
      <xdr:rowOff>95250</xdr:rowOff>
    </xdr:to>
    <xdr:sp macro="" textlink="">
      <xdr:nvSpPr>
        <xdr:cNvPr id="4503" name="Line 351"/>
        <xdr:cNvSpPr>
          <a:spLocks noChangeShapeType="1"/>
        </xdr:cNvSpPr>
      </xdr:nvSpPr>
      <xdr:spPr bwMode="auto">
        <a:xfrm flipH="1">
          <a:off x="3848100" y="68294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704850</xdr:colOff>
      <xdr:row>33</xdr:row>
      <xdr:rowOff>0</xdr:rowOff>
    </xdr:from>
    <xdr:to>
      <xdr:col>7</xdr:col>
      <xdr:colOff>752475</xdr:colOff>
      <xdr:row>33</xdr:row>
      <xdr:rowOff>66675</xdr:rowOff>
    </xdr:to>
    <xdr:sp macro="" textlink="">
      <xdr:nvSpPr>
        <xdr:cNvPr id="4504" name="Line 352"/>
        <xdr:cNvSpPr>
          <a:spLocks noChangeShapeType="1"/>
        </xdr:cNvSpPr>
      </xdr:nvSpPr>
      <xdr:spPr bwMode="auto">
        <a:xfrm flipH="1">
          <a:off x="3962400" y="68008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32</xdr:row>
      <xdr:rowOff>161925</xdr:rowOff>
    </xdr:from>
    <xdr:to>
      <xdr:col>8</xdr:col>
      <xdr:colOff>57150</xdr:colOff>
      <xdr:row>33</xdr:row>
      <xdr:rowOff>28575</xdr:rowOff>
    </xdr:to>
    <xdr:sp macro="" textlink="">
      <xdr:nvSpPr>
        <xdr:cNvPr id="4505" name="Line 353"/>
        <xdr:cNvSpPr>
          <a:spLocks noChangeShapeType="1"/>
        </xdr:cNvSpPr>
      </xdr:nvSpPr>
      <xdr:spPr bwMode="auto">
        <a:xfrm flipH="1">
          <a:off x="4076700" y="67627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32</xdr:row>
      <xdr:rowOff>104775</xdr:rowOff>
    </xdr:from>
    <xdr:to>
      <xdr:col>8</xdr:col>
      <xdr:colOff>161925</xdr:colOff>
      <xdr:row>32</xdr:row>
      <xdr:rowOff>171450</xdr:rowOff>
    </xdr:to>
    <xdr:sp macro="" textlink="">
      <xdr:nvSpPr>
        <xdr:cNvPr id="4506" name="Line 354"/>
        <xdr:cNvSpPr>
          <a:spLocks noChangeShapeType="1"/>
        </xdr:cNvSpPr>
      </xdr:nvSpPr>
      <xdr:spPr bwMode="auto">
        <a:xfrm flipH="1">
          <a:off x="4181475" y="67056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32</xdr:row>
      <xdr:rowOff>123825</xdr:rowOff>
    </xdr:from>
    <xdr:to>
      <xdr:col>5</xdr:col>
      <xdr:colOff>295275</xdr:colOff>
      <xdr:row>32</xdr:row>
      <xdr:rowOff>190500</xdr:rowOff>
    </xdr:to>
    <xdr:sp macro="" textlink="">
      <xdr:nvSpPr>
        <xdr:cNvPr id="4507" name="Line 355"/>
        <xdr:cNvSpPr>
          <a:spLocks noChangeShapeType="1"/>
        </xdr:cNvSpPr>
      </xdr:nvSpPr>
      <xdr:spPr bwMode="auto">
        <a:xfrm flipH="1">
          <a:off x="2800350" y="67246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32</xdr:row>
      <xdr:rowOff>180975</xdr:rowOff>
    </xdr:from>
    <xdr:to>
      <xdr:col>6</xdr:col>
      <xdr:colOff>76200</xdr:colOff>
      <xdr:row>33</xdr:row>
      <xdr:rowOff>47625</xdr:rowOff>
    </xdr:to>
    <xdr:sp macro="" textlink="">
      <xdr:nvSpPr>
        <xdr:cNvPr id="4508" name="Line 356"/>
        <xdr:cNvSpPr>
          <a:spLocks noChangeShapeType="1"/>
        </xdr:cNvSpPr>
      </xdr:nvSpPr>
      <xdr:spPr bwMode="auto">
        <a:xfrm flipH="1">
          <a:off x="2933700" y="67818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33</xdr:row>
      <xdr:rowOff>9525</xdr:rowOff>
    </xdr:from>
    <xdr:to>
      <xdr:col>6</xdr:col>
      <xdr:colOff>200025</xdr:colOff>
      <xdr:row>33</xdr:row>
      <xdr:rowOff>76200</xdr:rowOff>
    </xdr:to>
    <xdr:sp macro="" textlink="">
      <xdr:nvSpPr>
        <xdr:cNvPr id="4509" name="Line 357"/>
        <xdr:cNvSpPr>
          <a:spLocks noChangeShapeType="1"/>
        </xdr:cNvSpPr>
      </xdr:nvSpPr>
      <xdr:spPr bwMode="auto">
        <a:xfrm flipH="1">
          <a:off x="3057525" y="68103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33</xdr:row>
      <xdr:rowOff>38100</xdr:rowOff>
    </xdr:from>
    <xdr:to>
      <xdr:col>6</xdr:col>
      <xdr:colOff>323850</xdr:colOff>
      <xdr:row>33</xdr:row>
      <xdr:rowOff>104775</xdr:rowOff>
    </xdr:to>
    <xdr:sp macro="" textlink="">
      <xdr:nvSpPr>
        <xdr:cNvPr id="4510" name="Line 358"/>
        <xdr:cNvSpPr>
          <a:spLocks noChangeShapeType="1"/>
        </xdr:cNvSpPr>
      </xdr:nvSpPr>
      <xdr:spPr bwMode="auto">
        <a:xfrm flipH="1">
          <a:off x="3181350" y="683895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33</xdr:row>
      <xdr:rowOff>47625</xdr:rowOff>
    </xdr:from>
    <xdr:to>
      <xdr:col>7</xdr:col>
      <xdr:colOff>95250</xdr:colOff>
      <xdr:row>33</xdr:row>
      <xdr:rowOff>114300</xdr:rowOff>
    </xdr:to>
    <xdr:sp macro="" textlink="">
      <xdr:nvSpPr>
        <xdr:cNvPr id="4511" name="Line 359"/>
        <xdr:cNvSpPr>
          <a:spLocks noChangeShapeType="1"/>
        </xdr:cNvSpPr>
      </xdr:nvSpPr>
      <xdr:spPr bwMode="auto">
        <a:xfrm flipH="1">
          <a:off x="3305175" y="68484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33</xdr:row>
      <xdr:rowOff>66675</xdr:rowOff>
    </xdr:from>
    <xdr:to>
      <xdr:col>7</xdr:col>
      <xdr:colOff>200025</xdr:colOff>
      <xdr:row>33</xdr:row>
      <xdr:rowOff>133350</xdr:rowOff>
    </xdr:to>
    <xdr:sp macro="" textlink="">
      <xdr:nvSpPr>
        <xdr:cNvPr id="4512" name="Line 360"/>
        <xdr:cNvSpPr>
          <a:spLocks noChangeShapeType="1"/>
        </xdr:cNvSpPr>
      </xdr:nvSpPr>
      <xdr:spPr bwMode="auto">
        <a:xfrm flipH="1">
          <a:off x="3409950" y="68675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276225</xdr:colOff>
      <xdr:row>33</xdr:row>
      <xdr:rowOff>66675</xdr:rowOff>
    </xdr:from>
    <xdr:to>
      <xdr:col>7</xdr:col>
      <xdr:colOff>323850</xdr:colOff>
      <xdr:row>33</xdr:row>
      <xdr:rowOff>133350</xdr:rowOff>
    </xdr:to>
    <xdr:sp macro="" textlink="">
      <xdr:nvSpPr>
        <xdr:cNvPr id="4513" name="Line 361"/>
        <xdr:cNvSpPr>
          <a:spLocks noChangeShapeType="1"/>
        </xdr:cNvSpPr>
      </xdr:nvSpPr>
      <xdr:spPr bwMode="auto">
        <a:xfrm flipH="1">
          <a:off x="3533775" y="686752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33</xdr:row>
      <xdr:rowOff>57150</xdr:rowOff>
    </xdr:from>
    <xdr:to>
      <xdr:col>7</xdr:col>
      <xdr:colOff>428625</xdr:colOff>
      <xdr:row>33</xdr:row>
      <xdr:rowOff>123825</xdr:rowOff>
    </xdr:to>
    <xdr:sp macro="" textlink="">
      <xdr:nvSpPr>
        <xdr:cNvPr id="4514" name="Line 362"/>
        <xdr:cNvSpPr>
          <a:spLocks noChangeShapeType="1"/>
        </xdr:cNvSpPr>
      </xdr:nvSpPr>
      <xdr:spPr bwMode="auto">
        <a:xfrm flipH="1">
          <a:off x="3638550" y="68580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485775</xdr:colOff>
      <xdr:row>33</xdr:row>
      <xdr:rowOff>47625</xdr:rowOff>
    </xdr:from>
    <xdr:to>
      <xdr:col>7</xdr:col>
      <xdr:colOff>533400</xdr:colOff>
      <xdr:row>33</xdr:row>
      <xdr:rowOff>114300</xdr:rowOff>
    </xdr:to>
    <xdr:sp macro="" textlink="">
      <xdr:nvSpPr>
        <xdr:cNvPr id="4515" name="Line 363"/>
        <xdr:cNvSpPr>
          <a:spLocks noChangeShapeType="1"/>
        </xdr:cNvSpPr>
      </xdr:nvSpPr>
      <xdr:spPr bwMode="auto">
        <a:xfrm flipH="1">
          <a:off x="3743325" y="68484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32</xdr:row>
      <xdr:rowOff>57150</xdr:rowOff>
    </xdr:from>
    <xdr:to>
      <xdr:col>8</xdr:col>
      <xdr:colOff>152400</xdr:colOff>
      <xdr:row>32</xdr:row>
      <xdr:rowOff>123825</xdr:rowOff>
    </xdr:to>
    <xdr:sp macro="" textlink="">
      <xdr:nvSpPr>
        <xdr:cNvPr id="4516" name="Line 364"/>
        <xdr:cNvSpPr>
          <a:spLocks noChangeShapeType="1"/>
        </xdr:cNvSpPr>
      </xdr:nvSpPr>
      <xdr:spPr bwMode="auto">
        <a:xfrm flipH="1">
          <a:off x="4171950" y="66579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790575</xdr:colOff>
      <xdr:row>32</xdr:row>
      <xdr:rowOff>57150</xdr:rowOff>
    </xdr:from>
    <xdr:to>
      <xdr:col>8</xdr:col>
      <xdr:colOff>28575</xdr:colOff>
      <xdr:row>32</xdr:row>
      <xdr:rowOff>123825</xdr:rowOff>
    </xdr:to>
    <xdr:sp macro="" textlink="">
      <xdr:nvSpPr>
        <xdr:cNvPr id="4517" name="Line 365"/>
        <xdr:cNvSpPr>
          <a:spLocks noChangeShapeType="1"/>
        </xdr:cNvSpPr>
      </xdr:nvSpPr>
      <xdr:spPr bwMode="auto">
        <a:xfrm flipH="1">
          <a:off x="4048125" y="66579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666750</xdr:colOff>
      <xdr:row>32</xdr:row>
      <xdr:rowOff>57150</xdr:rowOff>
    </xdr:from>
    <xdr:to>
      <xdr:col>7</xdr:col>
      <xdr:colOff>714375</xdr:colOff>
      <xdr:row>32</xdr:row>
      <xdr:rowOff>123825</xdr:rowOff>
    </xdr:to>
    <xdr:sp macro="" textlink="">
      <xdr:nvSpPr>
        <xdr:cNvPr id="4518" name="Line 366"/>
        <xdr:cNvSpPr>
          <a:spLocks noChangeShapeType="1"/>
        </xdr:cNvSpPr>
      </xdr:nvSpPr>
      <xdr:spPr bwMode="auto">
        <a:xfrm flipH="1">
          <a:off x="3924300" y="66579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32</xdr:row>
      <xdr:rowOff>66675</xdr:rowOff>
    </xdr:from>
    <xdr:to>
      <xdr:col>7</xdr:col>
      <xdr:colOff>590550</xdr:colOff>
      <xdr:row>32</xdr:row>
      <xdr:rowOff>133350</xdr:rowOff>
    </xdr:to>
    <xdr:sp macro="" textlink="">
      <xdr:nvSpPr>
        <xdr:cNvPr id="4519" name="Line 367"/>
        <xdr:cNvSpPr>
          <a:spLocks noChangeShapeType="1"/>
        </xdr:cNvSpPr>
      </xdr:nvSpPr>
      <xdr:spPr bwMode="auto">
        <a:xfrm flipH="1">
          <a:off x="38004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32</xdr:row>
      <xdr:rowOff>66675</xdr:rowOff>
    </xdr:from>
    <xdr:to>
      <xdr:col>7</xdr:col>
      <xdr:colOff>476250</xdr:colOff>
      <xdr:row>32</xdr:row>
      <xdr:rowOff>133350</xdr:rowOff>
    </xdr:to>
    <xdr:sp macro="" textlink="">
      <xdr:nvSpPr>
        <xdr:cNvPr id="4520" name="Line 368"/>
        <xdr:cNvSpPr>
          <a:spLocks noChangeShapeType="1"/>
        </xdr:cNvSpPr>
      </xdr:nvSpPr>
      <xdr:spPr bwMode="auto">
        <a:xfrm flipH="1">
          <a:off x="36861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32</xdr:row>
      <xdr:rowOff>66675</xdr:rowOff>
    </xdr:from>
    <xdr:to>
      <xdr:col>7</xdr:col>
      <xdr:colOff>361950</xdr:colOff>
      <xdr:row>32</xdr:row>
      <xdr:rowOff>133350</xdr:rowOff>
    </xdr:to>
    <xdr:sp macro="" textlink="">
      <xdr:nvSpPr>
        <xdr:cNvPr id="4521" name="Line 369"/>
        <xdr:cNvSpPr>
          <a:spLocks noChangeShapeType="1"/>
        </xdr:cNvSpPr>
      </xdr:nvSpPr>
      <xdr:spPr bwMode="auto">
        <a:xfrm flipH="1">
          <a:off x="35718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32</xdr:row>
      <xdr:rowOff>66675</xdr:rowOff>
    </xdr:from>
    <xdr:to>
      <xdr:col>7</xdr:col>
      <xdr:colOff>247650</xdr:colOff>
      <xdr:row>32</xdr:row>
      <xdr:rowOff>133350</xdr:rowOff>
    </xdr:to>
    <xdr:sp macro="" textlink="">
      <xdr:nvSpPr>
        <xdr:cNvPr id="4522" name="Line 370"/>
        <xdr:cNvSpPr>
          <a:spLocks noChangeShapeType="1"/>
        </xdr:cNvSpPr>
      </xdr:nvSpPr>
      <xdr:spPr bwMode="auto">
        <a:xfrm flipH="1">
          <a:off x="34575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32</xdr:row>
      <xdr:rowOff>66675</xdr:rowOff>
    </xdr:from>
    <xdr:to>
      <xdr:col>7</xdr:col>
      <xdr:colOff>133350</xdr:colOff>
      <xdr:row>32</xdr:row>
      <xdr:rowOff>133350</xdr:rowOff>
    </xdr:to>
    <xdr:sp macro="" textlink="">
      <xdr:nvSpPr>
        <xdr:cNvPr id="4523" name="Line 371"/>
        <xdr:cNvSpPr>
          <a:spLocks noChangeShapeType="1"/>
        </xdr:cNvSpPr>
      </xdr:nvSpPr>
      <xdr:spPr bwMode="auto">
        <a:xfrm flipH="1">
          <a:off x="334327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32</xdr:row>
      <xdr:rowOff>66675</xdr:rowOff>
    </xdr:from>
    <xdr:to>
      <xdr:col>7</xdr:col>
      <xdr:colOff>28575</xdr:colOff>
      <xdr:row>32</xdr:row>
      <xdr:rowOff>133350</xdr:rowOff>
    </xdr:to>
    <xdr:sp macro="" textlink="">
      <xdr:nvSpPr>
        <xdr:cNvPr id="4524" name="Line 372"/>
        <xdr:cNvSpPr>
          <a:spLocks noChangeShapeType="1"/>
        </xdr:cNvSpPr>
      </xdr:nvSpPr>
      <xdr:spPr bwMode="auto">
        <a:xfrm flipH="1">
          <a:off x="3238500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32</xdr:row>
      <xdr:rowOff>66675</xdr:rowOff>
    </xdr:from>
    <xdr:to>
      <xdr:col>6</xdr:col>
      <xdr:colOff>276225</xdr:colOff>
      <xdr:row>32</xdr:row>
      <xdr:rowOff>133350</xdr:rowOff>
    </xdr:to>
    <xdr:sp macro="" textlink="">
      <xdr:nvSpPr>
        <xdr:cNvPr id="4525" name="Line 373"/>
        <xdr:cNvSpPr>
          <a:spLocks noChangeShapeType="1"/>
        </xdr:cNvSpPr>
      </xdr:nvSpPr>
      <xdr:spPr bwMode="auto">
        <a:xfrm flipH="1">
          <a:off x="3133725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32</xdr:row>
      <xdr:rowOff>57150</xdr:rowOff>
    </xdr:from>
    <xdr:to>
      <xdr:col>6</xdr:col>
      <xdr:colOff>161925</xdr:colOff>
      <xdr:row>32</xdr:row>
      <xdr:rowOff>123825</xdr:rowOff>
    </xdr:to>
    <xdr:sp macro="" textlink="">
      <xdr:nvSpPr>
        <xdr:cNvPr id="4526" name="Line 374"/>
        <xdr:cNvSpPr>
          <a:spLocks noChangeShapeType="1"/>
        </xdr:cNvSpPr>
      </xdr:nvSpPr>
      <xdr:spPr bwMode="auto">
        <a:xfrm flipH="1">
          <a:off x="3019425" y="6657975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32</xdr:row>
      <xdr:rowOff>66675</xdr:rowOff>
    </xdr:from>
    <xdr:to>
      <xdr:col>6</xdr:col>
      <xdr:colOff>38100</xdr:colOff>
      <xdr:row>32</xdr:row>
      <xdr:rowOff>133350</xdr:rowOff>
    </xdr:to>
    <xdr:sp macro="" textlink="">
      <xdr:nvSpPr>
        <xdr:cNvPr id="4527" name="Line 375"/>
        <xdr:cNvSpPr>
          <a:spLocks noChangeShapeType="1"/>
        </xdr:cNvSpPr>
      </xdr:nvSpPr>
      <xdr:spPr bwMode="auto">
        <a:xfrm flipH="1">
          <a:off x="2895600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32</xdr:row>
      <xdr:rowOff>66675</xdr:rowOff>
    </xdr:from>
    <xdr:to>
      <xdr:col>5</xdr:col>
      <xdr:colOff>276225</xdr:colOff>
      <xdr:row>32</xdr:row>
      <xdr:rowOff>133350</xdr:rowOff>
    </xdr:to>
    <xdr:sp macro="" textlink="">
      <xdr:nvSpPr>
        <xdr:cNvPr id="4528" name="Line 376"/>
        <xdr:cNvSpPr>
          <a:spLocks noChangeShapeType="1"/>
        </xdr:cNvSpPr>
      </xdr:nvSpPr>
      <xdr:spPr bwMode="auto">
        <a:xfrm flipH="1">
          <a:off x="2781300" y="6667500"/>
          <a:ext cx="47625" cy="66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3</xdr:row>
      <xdr:rowOff>76200</xdr:rowOff>
    </xdr:from>
    <xdr:to>
      <xdr:col>9</xdr:col>
      <xdr:colOff>1952625</xdr:colOff>
      <xdr:row>11</xdr:row>
      <xdr:rowOff>9525</xdr:rowOff>
    </xdr:to>
    <xdr:pic>
      <xdr:nvPicPr>
        <xdr:cNvPr id="1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914400"/>
          <a:ext cx="149542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685800</xdr:colOff>
      <xdr:row>20</xdr:row>
      <xdr:rowOff>123825</xdr:rowOff>
    </xdr:from>
    <xdr:to>
      <xdr:col>5</xdr:col>
      <xdr:colOff>685800</xdr:colOff>
      <xdr:row>22</xdr:row>
      <xdr:rowOff>0</xdr:rowOff>
    </xdr:to>
    <xdr:sp macro="" textlink="">
      <xdr:nvSpPr>
        <xdr:cNvPr id="1040" name="Line 4"/>
        <xdr:cNvSpPr>
          <a:spLocks noChangeShapeType="1"/>
        </xdr:cNvSpPr>
      </xdr:nvSpPr>
      <xdr:spPr bwMode="auto">
        <a:xfrm>
          <a:off x="4305300" y="5448300"/>
          <a:ext cx="0" cy="1047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685800</xdr:colOff>
      <xdr:row>20</xdr:row>
      <xdr:rowOff>114300</xdr:rowOff>
    </xdr:from>
    <xdr:to>
      <xdr:col>9</xdr:col>
      <xdr:colOff>1209675</xdr:colOff>
      <xdr:row>20</xdr:row>
      <xdr:rowOff>114300</xdr:rowOff>
    </xdr:to>
    <xdr:sp macro="" textlink="">
      <xdr:nvSpPr>
        <xdr:cNvPr id="1041" name="Line 5"/>
        <xdr:cNvSpPr>
          <a:spLocks noChangeShapeType="1"/>
        </xdr:cNvSpPr>
      </xdr:nvSpPr>
      <xdr:spPr bwMode="auto">
        <a:xfrm>
          <a:off x="4305300" y="5438775"/>
          <a:ext cx="3609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1190625</xdr:colOff>
      <xdr:row>20</xdr:row>
      <xdr:rowOff>0</xdr:rowOff>
    </xdr:from>
    <xdr:to>
      <xdr:col>9</xdr:col>
      <xdr:colOff>1190625</xdr:colOff>
      <xdr:row>20</xdr:row>
      <xdr:rowOff>123825</xdr:rowOff>
    </xdr:to>
    <xdr:sp macro="" textlink="">
      <xdr:nvSpPr>
        <xdr:cNvPr id="1042" name="Line 6"/>
        <xdr:cNvSpPr>
          <a:spLocks noChangeShapeType="1"/>
        </xdr:cNvSpPr>
      </xdr:nvSpPr>
      <xdr:spPr bwMode="auto">
        <a:xfrm flipH="1" flipV="1">
          <a:off x="7896225" y="53244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600075</xdr:colOff>
      <xdr:row>24</xdr:row>
      <xdr:rowOff>114300</xdr:rowOff>
    </xdr:from>
    <xdr:to>
      <xdr:col>3</xdr:col>
      <xdr:colOff>600075</xdr:colOff>
      <xdr:row>25</xdr:row>
      <xdr:rowOff>9525</xdr:rowOff>
    </xdr:to>
    <xdr:sp macro="" textlink="">
      <xdr:nvSpPr>
        <xdr:cNvPr id="1043" name="Line 7"/>
        <xdr:cNvSpPr>
          <a:spLocks noChangeShapeType="1"/>
        </xdr:cNvSpPr>
      </xdr:nvSpPr>
      <xdr:spPr bwMode="auto">
        <a:xfrm>
          <a:off x="2676525" y="6115050"/>
          <a:ext cx="0" cy="1428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600075</xdr:colOff>
      <xdr:row>24</xdr:row>
      <xdr:rowOff>114300</xdr:rowOff>
    </xdr:from>
    <xdr:to>
      <xdr:col>9</xdr:col>
      <xdr:colOff>1181100</xdr:colOff>
      <xdr:row>24</xdr:row>
      <xdr:rowOff>114300</xdr:rowOff>
    </xdr:to>
    <xdr:sp macro="" textlink="">
      <xdr:nvSpPr>
        <xdr:cNvPr id="1044" name="Line 10"/>
        <xdr:cNvSpPr>
          <a:spLocks noChangeShapeType="1"/>
        </xdr:cNvSpPr>
      </xdr:nvSpPr>
      <xdr:spPr bwMode="auto">
        <a:xfrm flipV="1">
          <a:off x="2676525" y="6115050"/>
          <a:ext cx="52101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1190625</xdr:colOff>
      <xdr:row>24</xdr:row>
      <xdr:rowOff>0</xdr:rowOff>
    </xdr:from>
    <xdr:to>
      <xdr:col>9</xdr:col>
      <xdr:colOff>1190625</xdr:colOff>
      <xdr:row>24</xdr:row>
      <xdr:rowOff>123825</xdr:rowOff>
    </xdr:to>
    <xdr:sp macro="" textlink="">
      <xdr:nvSpPr>
        <xdr:cNvPr id="1045" name="Line 11"/>
        <xdr:cNvSpPr>
          <a:spLocks noChangeShapeType="1"/>
        </xdr:cNvSpPr>
      </xdr:nvSpPr>
      <xdr:spPr bwMode="auto">
        <a:xfrm flipH="1" flipV="1">
          <a:off x="7896225" y="6000750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1181100</xdr:colOff>
      <xdr:row>23</xdr:row>
      <xdr:rowOff>114300</xdr:rowOff>
    </xdr:from>
    <xdr:to>
      <xdr:col>8</xdr:col>
      <xdr:colOff>342900</xdr:colOff>
      <xdr:row>23</xdr:row>
      <xdr:rowOff>114300</xdr:rowOff>
    </xdr:to>
    <xdr:sp macro="" textlink="">
      <xdr:nvSpPr>
        <xdr:cNvPr id="1046" name="Line 12"/>
        <xdr:cNvSpPr>
          <a:spLocks noChangeShapeType="1"/>
        </xdr:cNvSpPr>
      </xdr:nvSpPr>
      <xdr:spPr bwMode="auto">
        <a:xfrm>
          <a:off x="6343650" y="5867400"/>
          <a:ext cx="352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19</xdr:row>
      <xdr:rowOff>123825</xdr:rowOff>
    </xdr:from>
    <xdr:to>
      <xdr:col>9</xdr:col>
      <xdr:colOff>0</xdr:colOff>
      <xdr:row>19</xdr:row>
      <xdr:rowOff>123825</xdr:rowOff>
    </xdr:to>
    <xdr:sp macro="" textlink="">
      <xdr:nvSpPr>
        <xdr:cNvPr id="1047" name="Line 14"/>
        <xdr:cNvSpPr>
          <a:spLocks noChangeShapeType="1"/>
        </xdr:cNvSpPr>
      </xdr:nvSpPr>
      <xdr:spPr bwMode="auto">
        <a:xfrm>
          <a:off x="6353175" y="5200650"/>
          <a:ext cx="352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26</xdr:row>
      <xdr:rowOff>123825</xdr:rowOff>
    </xdr:from>
    <xdr:to>
      <xdr:col>9</xdr:col>
      <xdr:colOff>9525</xdr:colOff>
      <xdr:row>26</xdr:row>
      <xdr:rowOff>123825</xdr:rowOff>
    </xdr:to>
    <xdr:sp macro="" textlink="">
      <xdr:nvSpPr>
        <xdr:cNvPr id="1048" name="Line 16"/>
        <xdr:cNvSpPr>
          <a:spLocks noChangeShapeType="1"/>
        </xdr:cNvSpPr>
      </xdr:nvSpPr>
      <xdr:spPr bwMode="auto">
        <a:xfrm>
          <a:off x="6362700" y="6572250"/>
          <a:ext cx="352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29</xdr:row>
      <xdr:rowOff>114300</xdr:rowOff>
    </xdr:from>
    <xdr:to>
      <xdr:col>9</xdr:col>
      <xdr:colOff>0</xdr:colOff>
      <xdr:row>29</xdr:row>
      <xdr:rowOff>114300</xdr:rowOff>
    </xdr:to>
    <xdr:sp macro="" textlink="">
      <xdr:nvSpPr>
        <xdr:cNvPr id="1049" name="Line 17"/>
        <xdr:cNvSpPr>
          <a:spLocks noChangeShapeType="1"/>
        </xdr:cNvSpPr>
      </xdr:nvSpPr>
      <xdr:spPr bwMode="auto">
        <a:xfrm flipV="1">
          <a:off x="4819650" y="7258050"/>
          <a:ext cx="1885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1190625</xdr:colOff>
      <xdr:row>27</xdr:row>
      <xdr:rowOff>0</xdr:rowOff>
    </xdr:from>
    <xdr:to>
      <xdr:col>9</xdr:col>
      <xdr:colOff>1190625</xdr:colOff>
      <xdr:row>27</xdr:row>
      <xdr:rowOff>123825</xdr:rowOff>
    </xdr:to>
    <xdr:sp macro="" textlink="">
      <xdr:nvSpPr>
        <xdr:cNvPr id="1050" name="Line 18"/>
        <xdr:cNvSpPr>
          <a:spLocks noChangeShapeType="1"/>
        </xdr:cNvSpPr>
      </xdr:nvSpPr>
      <xdr:spPr bwMode="auto">
        <a:xfrm flipH="1" flipV="1">
          <a:off x="7896225" y="66960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600075</xdr:colOff>
      <xdr:row>27</xdr:row>
      <xdr:rowOff>114300</xdr:rowOff>
    </xdr:from>
    <xdr:to>
      <xdr:col>9</xdr:col>
      <xdr:colOff>1200150</xdr:colOff>
      <xdr:row>27</xdr:row>
      <xdr:rowOff>114300</xdr:rowOff>
    </xdr:to>
    <xdr:sp macro="" textlink="">
      <xdr:nvSpPr>
        <xdr:cNvPr id="1051" name="Line 19"/>
        <xdr:cNvSpPr>
          <a:spLocks noChangeShapeType="1"/>
        </xdr:cNvSpPr>
      </xdr:nvSpPr>
      <xdr:spPr bwMode="auto">
        <a:xfrm flipV="1">
          <a:off x="2676525" y="6810375"/>
          <a:ext cx="52292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600075</xdr:colOff>
      <xdr:row>27</xdr:row>
      <xdr:rowOff>114300</xdr:rowOff>
    </xdr:from>
    <xdr:to>
      <xdr:col>3</xdr:col>
      <xdr:colOff>600075</xdr:colOff>
      <xdr:row>28</xdr:row>
      <xdr:rowOff>9525</xdr:rowOff>
    </xdr:to>
    <xdr:sp macro="" textlink="">
      <xdr:nvSpPr>
        <xdr:cNvPr id="1052" name="Line 20"/>
        <xdr:cNvSpPr>
          <a:spLocks noChangeShapeType="1"/>
        </xdr:cNvSpPr>
      </xdr:nvSpPr>
      <xdr:spPr bwMode="auto">
        <a:xfrm>
          <a:off x="2676525" y="6810375"/>
          <a:ext cx="0" cy="1428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T52"/>
  <sheetViews>
    <sheetView tabSelected="1" zoomScale="75" workbookViewId="0">
      <selection activeCell="H14" sqref="H14"/>
    </sheetView>
  </sheetViews>
  <sheetFormatPr baseColWidth="10" defaultColWidth="8.83203125" defaultRowHeight="14" x14ac:dyDescent="0.15"/>
  <cols>
    <col min="2" max="2" width="5.6640625" customWidth="1"/>
    <col min="3" max="3" width="6.6640625" customWidth="1"/>
    <col min="4" max="4" width="5.6640625" customWidth="1"/>
    <col min="5" max="5" width="6.6640625" customWidth="1"/>
    <col min="6" max="7" width="4.6640625" customWidth="1"/>
    <col min="8" max="8" width="10.6640625" customWidth="1"/>
    <col min="9" max="9" width="6.6640625" customWidth="1"/>
    <col min="10" max="10" width="5.6640625" customWidth="1"/>
    <col min="11" max="11" width="7.6640625" customWidth="1"/>
    <col min="12" max="12" width="2.6640625" customWidth="1"/>
    <col min="13" max="13" width="4.6640625" customWidth="1"/>
    <col min="14" max="14" width="2.6640625" customWidth="1"/>
    <col min="15" max="15" width="4.6640625" customWidth="1"/>
    <col min="16" max="16" width="7.6640625" customWidth="1"/>
    <col min="18" max="20" width="0" hidden="1" customWidth="1"/>
  </cols>
  <sheetData>
    <row r="1" spans="2:20" s="62" customFormat="1" x14ac:dyDescent="0.15"/>
    <row r="2" spans="2:20" s="62" customFormat="1" ht="21" thickBot="1" x14ac:dyDescent="0.25">
      <c r="B2" s="76" t="s">
        <v>148</v>
      </c>
    </row>
    <row r="3" spans="2:20" s="62" customFormat="1" ht="17" thickBot="1" x14ac:dyDescent="0.25">
      <c r="D3" s="139" t="s">
        <v>149</v>
      </c>
      <c r="E3" s="139"/>
      <c r="F3" s="139"/>
      <c r="G3" s="139"/>
      <c r="H3" s="139"/>
      <c r="I3" s="139"/>
      <c r="J3" s="140"/>
      <c r="K3" s="123"/>
    </row>
    <row r="4" spans="2:20" s="62" customFormat="1" ht="31" thickBot="1" x14ac:dyDescent="0.35">
      <c r="B4" s="81" t="s">
        <v>129</v>
      </c>
      <c r="C4" s="75"/>
      <c r="I4" s="83" t="s">
        <v>24</v>
      </c>
      <c r="J4" s="137"/>
      <c r="K4" s="138"/>
      <c r="L4" s="96"/>
      <c r="M4" s="96"/>
      <c r="N4" s="96"/>
      <c r="O4" s="96"/>
      <c r="P4" s="96"/>
    </row>
    <row r="5" spans="2:20" s="62" customFormat="1" ht="15" thickBot="1" x14ac:dyDescent="0.2"/>
    <row r="6" spans="2:20" s="62" customFormat="1" ht="15" thickBot="1" x14ac:dyDescent="0.2">
      <c r="J6" s="65" t="s">
        <v>23</v>
      </c>
      <c r="K6" s="124"/>
      <c r="R6" s="99">
        <f>ROUND(K6,0)</f>
        <v>0</v>
      </c>
    </row>
    <row r="7" spans="2:20" s="62" customFormat="1" ht="15" thickBot="1" x14ac:dyDescent="0.2">
      <c r="K7" s="66" t="s">
        <v>6</v>
      </c>
    </row>
    <row r="8" spans="2:20" s="62" customFormat="1" ht="15" thickBot="1" x14ac:dyDescent="0.2">
      <c r="D8" s="65" t="s">
        <v>9</v>
      </c>
      <c r="E8" s="124"/>
      <c r="J8" s="65" t="s">
        <v>9</v>
      </c>
      <c r="K8" s="104">
        <f>R8</f>
        <v>0</v>
      </c>
      <c r="R8" s="99">
        <f>ROUND(E8,0)</f>
        <v>0</v>
      </c>
    </row>
    <row r="9" spans="2:20" s="62" customFormat="1" ht="15" thickBot="1" x14ac:dyDescent="0.2">
      <c r="B9" s="65" t="s">
        <v>8</v>
      </c>
      <c r="C9" s="124"/>
      <c r="K9" s="66" t="s">
        <v>6</v>
      </c>
      <c r="T9" s="99">
        <f>ROUND(C9,0)</f>
        <v>0</v>
      </c>
    </row>
    <row r="10" spans="2:20" s="62" customFormat="1" ht="15" thickBot="1" x14ac:dyDescent="0.2">
      <c r="B10" s="65" t="s">
        <v>30</v>
      </c>
      <c r="C10" s="124"/>
      <c r="K10" s="67">
        <v>0.7</v>
      </c>
      <c r="T10" s="99">
        <f t="shared" ref="T10:T32" si="0">ROUND(C10,0)</f>
        <v>0</v>
      </c>
    </row>
    <row r="11" spans="2:20" s="62" customFormat="1" ht="15" thickBot="1" x14ac:dyDescent="0.2">
      <c r="B11" s="65" t="s">
        <v>31</v>
      </c>
      <c r="C11" s="124"/>
      <c r="K11" s="68"/>
      <c r="T11" s="99">
        <f t="shared" si="0"/>
        <v>0</v>
      </c>
    </row>
    <row r="12" spans="2:20" s="62" customFormat="1" ht="15" thickBot="1" x14ac:dyDescent="0.2">
      <c r="B12" s="65" t="s">
        <v>32</v>
      </c>
      <c r="C12" s="124"/>
      <c r="K12" s="68"/>
      <c r="T12" s="99">
        <f t="shared" si="0"/>
        <v>0</v>
      </c>
    </row>
    <row r="13" spans="2:20" s="62" customFormat="1" ht="15" thickBot="1" x14ac:dyDescent="0.2">
      <c r="B13" s="65" t="s">
        <v>33</v>
      </c>
      <c r="C13" s="124"/>
      <c r="K13" s="68"/>
      <c r="T13" s="99">
        <f t="shared" si="0"/>
        <v>0</v>
      </c>
    </row>
    <row r="14" spans="2:20" s="62" customFormat="1" ht="15" thickBot="1" x14ac:dyDescent="0.2">
      <c r="B14" s="65" t="s">
        <v>29</v>
      </c>
      <c r="C14" s="124"/>
      <c r="K14" s="68"/>
      <c r="T14" s="99">
        <f t="shared" si="0"/>
        <v>0</v>
      </c>
    </row>
    <row r="15" spans="2:20" s="62" customFormat="1" ht="15" thickBot="1" x14ac:dyDescent="0.2">
      <c r="B15" s="65" t="s">
        <v>34</v>
      </c>
      <c r="C15" s="124"/>
      <c r="K15" s="68"/>
      <c r="T15" s="99">
        <f t="shared" si="0"/>
        <v>0</v>
      </c>
    </row>
    <row r="16" spans="2:20" s="62" customFormat="1" ht="15" thickBot="1" x14ac:dyDescent="0.2">
      <c r="B16" s="65" t="s">
        <v>35</v>
      </c>
      <c r="C16" s="124"/>
      <c r="K16" s="68"/>
      <c r="T16" s="99">
        <f t="shared" si="0"/>
        <v>0</v>
      </c>
    </row>
    <row r="17" spans="2:20" s="62" customFormat="1" ht="15" thickBot="1" x14ac:dyDescent="0.2">
      <c r="B17" s="65" t="s">
        <v>36</v>
      </c>
      <c r="C17" s="124"/>
      <c r="K17" s="68"/>
      <c r="T17" s="99">
        <f t="shared" si="0"/>
        <v>0</v>
      </c>
    </row>
    <row r="18" spans="2:20" s="62" customFormat="1" ht="15" thickBot="1" x14ac:dyDescent="0.2">
      <c r="B18" s="65" t="s">
        <v>37</v>
      </c>
      <c r="C18" s="124"/>
      <c r="J18" s="65" t="s">
        <v>62</v>
      </c>
      <c r="K18" s="67" t="s">
        <v>22</v>
      </c>
      <c r="R18" s="99">
        <v>0</v>
      </c>
      <c r="T18" s="99">
        <f t="shared" si="0"/>
        <v>0</v>
      </c>
    </row>
    <row r="19" spans="2:20" s="62" customFormat="1" ht="15" thickBot="1" x14ac:dyDescent="0.2">
      <c r="B19" s="65" t="s">
        <v>38</v>
      </c>
      <c r="C19" s="124"/>
      <c r="J19" s="65" t="s">
        <v>61</v>
      </c>
      <c r="K19" s="124"/>
      <c r="R19" s="99">
        <f>ROUND(K19,0)</f>
        <v>0</v>
      </c>
      <c r="T19" s="99">
        <f t="shared" si="0"/>
        <v>0</v>
      </c>
    </row>
    <row r="20" spans="2:20" s="62" customFormat="1" ht="15" thickBot="1" x14ac:dyDescent="0.2">
      <c r="B20" s="65" t="s">
        <v>42</v>
      </c>
      <c r="C20" s="124"/>
      <c r="J20" s="65" t="s">
        <v>60</v>
      </c>
      <c r="K20" s="124"/>
      <c r="R20" s="99">
        <f t="shared" ref="R20:R31" si="1">ROUND(K20,0)</f>
        <v>0</v>
      </c>
      <c r="T20" s="99">
        <f t="shared" si="0"/>
        <v>0</v>
      </c>
    </row>
    <row r="21" spans="2:20" s="62" customFormat="1" ht="15" thickBot="1" x14ac:dyDescent="0.2">
      <c r="B21" s="65" t="s">
        <v>39</v>
      </c>
      <c r="C21" s="124"/>
      <c r="J21" s="65" t="s">
        <v>59</v>
      </c>
      <c r="K21" s="124"/>
      <c r="R21" s="99">
        <f t="shared" si="1"/>
        <v>0</v>
      </c>
      <c r="T21" s="99">
        <f t="shared" si="0"/>
        <v>0</v>
      </c>
    </row>
    <row r="22" spans="2:20" s="62" customFormat="1" ht="15" thickBot="1" x14ac:dyDescent="0.2">
      <c r="B22" s="65" t="s">
        <v>40</v>
      </c>
      <c r="C22" s="124"/>
      <c r="J22" s="65" t="s">
        <v>58</v>
      </c>
      <c r="K22" s="124"/>
      <c r="R22" s="99">
        <f t="shared" si="1"/>
        <v>0</v>
      </c>
      <c r="T22" s="99">
        <f t="shared" si="0"/>
        <v>0</v>
      </c>
    </row>
    <row r="23" spans="2:20" s="62" customFormat="1" ht="15" thickBot="1" x14ac:dyDescent="0.2">
      <c r="B23" s="65" t="s">
        <v>41</v>
      </c>
      <c r="C23" s="124"/>
      <c r="J23" s="65" t="s">
        <v>57</v>
      </c>
      <c r="K23" s="124"/>
      <c r="R23" s="99">
        <f t="shared" si="1"/>
        <v>0</v>
      </c>
      <c r="T23" s="99">
        <f t="shared" si="0"/>
        <v>0</v>
      </c>
    </row>
    <row r="24" spans="2:20" s="62" customFormat="1" ht="15" thickBot="1" x14ac:dyDescent="0.2">
      <c r="B24" s="65" t="s">
        <v>43</v>
      </c>
      <c r="C24" s="124"/>
      <c r="J24" s="65" t="s">
        <v>56</v>
      </c>
      <c r="K24" s="124"/>
      <c r="R24" s="99">
        <f t="shared" si="1"/>
        <v>0</v>
      </c>
      <c r="T24" s="99">
        <f t="shared" si="0"/>
        <v>0</v>
      </c>
    </row>
    <row r="25" spans="2:20" s="62" customFormat="1" ht="15" thickBot="1" x14ac:dyDescent="0.2">
      <c r="B25" s="65" t="s">
        <v>44</v>
      </c>
      <c r="C25" s="124"/>
      <c r="J25" s="65" t="s">
        <v>55</v>
      </c>
      <c r="K25" s="124"/>
      <c r="R25" s="99">
        <f t="shared" si="1"/>
        <v>0</v>
      </c>
      <c r="T25" s="99">
        <f t="shared" si="0"/>
        <v>0</v>
      </c>
    </row>
    <row r="26" spans="2:20" s="62" customFormat="1" ht="15" thickBot="1" x14ac:dyDescent="0.2">
      <c r="B26" s="65" t="s">
        <v>45</v>
      </c>
      <c r="C26" s="124"/>
      <c r="J26" s="65" t="s">
        <v>54</v>
      </c>
      <c r="K26" s="124"/>
      <c r="R26" s="99">
        <f t="shared" si="1"/>
        <v>0</v>
      </c>
      <c r="T26" s="99">
        <f t="shared" si="0"/>
        <v>0</v>
      </c>
    </row>
    <row r="27" spans="2:20" s="62" customFormat="1" ht="15" thickBot="1" x14ac:dyDescent="0.2">
      <c r="B27" s="65" t="s">
        <v>46</v>
      </c>
      <c r="C27" s="124"/>
      <c r="J27" s="65" t="s">
        <v>53</v>
      </c>
      <c r="K27" s="124"/>
      <c r="R27" s="99">
        <f t="shared" si="1"/>
        <v>0</v>
      </c>
      <c r="T27" s="99">
        <f t="shared" si="0"/>
        <v>0</v>
      </c>
    </row>
    <row r="28" spans="2:20" s="62" customFormat="1" ht="15" thickBot="1" x14ac:dyDescent="0.2">
      <c r="B28" s="65" t="s">
        <v>47</v>
      </c>
      <c r="C28" s="124"/>
      <c r="J28" s="65" t="s">
        <v>52</v>
      </c>
      <c r="K28" s="124"/>
      <c r="R28" s="99">
        <f t="shared" si="1"/>
        <v>0</v>
      </c>
      <c r="T28" s="99">
        <f t="shared" si="0"/>
        <v>0</v>
      </c>
    </row>
    <row r="29" spans="2:20" s="62" customFormat="1" ht="15" thickBot="1" x14ac:dyDescent="0.2">
      <c r="B29" s="65" t="s">
        <v>48</v>
      </c>
      <c r="C29" s="124"/>
      <c r="J29" s="65" t="s">
        <v>51</v>
      </c>
      <c r="K29" s="124"/>
      <c r="R29" s="99">
        <f t="shared" si="1"/>
        <v>0</v>
      </c>
      <c r="T29" s="99">
        <f t="shared" si="0"/>
        <v>0</v>
      </c>
    </row>
    <row r="30" spans="2:20" s="62" customFormat="1" ht="15" customHeight="1" thickBot="1" x14ac:dyDescent="0.2">
      <c r="B30" s="65" t="s">
        <v>49</v>
      </c>
      <c r="C30" s="124"/>
      <c r="J30" s="65" t="s">
        <v>18</v>
      </c>
      <c r="K30" s="124"/>
      <c r="R30" s="99">
        <f t="shared" si="1"/>
        <v>0</v>
      </c>
      <c r="T30" s="99">
        <f t="shared" si="0"/>
        <v>0</v>
      </c>
    </row>
    <row r="31" spans="2:20" s="62" customFormat="1" ht="15" thickBot="1" x14ac:dyDescent="0.2">
      <c r="B31" s="65" t="s">
        <v>50</v>
      </c>
      <c r="C31" s="124"/>
      <c r="J31" s="65" t="s">
        <v>17</v>
      </c>
      <c r="K31" s="124"/>
      <c r="R31" s="99">
        <f t="shared" si="1"/>
        <v>0</v>
      </c>
      <c r="T31" s="99">
        <f t="shared" si="0"/>
        <v>0</v>
      </c>
    </row>
    <row r="32" spans="2:20" s="62" customFormat="1" ht="15" thickBot="1" x14ac:dyDescent="0.2">
      <c r="B32" s="65" t="s">
        <v>10</v>
      </c>
      <c r="C32" s="124"/>
      <c r="E32" s="69" t="s">
        <v>4</v>
      </c>
      <c r="J32" s="65" t="s">
        <v>16</v>
      </c>
      <c r="K32" s="105" t="s">
        <v>22</v>
      </c>
      <c r="O32" s="70" t="s">
        <v>21</v>
      </c>
      <c r="P32" s="104">
        <f>INT((R6*R8*K10)+0.5)</f>
        <v>0</v>
      </c>
      <c r="R32" s="99">
        <v>0</v>
      </c>
      <c r="T32" s="99">
        <f t="shared" si="0"/>
        <v>0</v>
      </c>
    </row>
    <row r="33" spans="2:20" s="62" customFormat="1" ht="15" thickBot="1" x14ac:dyDescent="0.2">
      <c r="D33" s="65" t="s">
        <v>11</v>
      </c>
      <c r="E33" s="124"/>
      <c r="O33" s="63"/>
      <c r="P33" s="66" t="s">
        <v>4</v>
      </c>
      <c r="T33" s="99">
        <f>ROUND(E33,0)</f>
        <v>0</v>
      </c>
    </row>
    <row r="34" spans="2:20" s="62" customFormat="1" ht="15" thickBot="1" x14ac:dyDescent="0.2">
      <c r="H34" s="71"/>
      <c r="I34" s="72"/>
      <c r="J34" s="65" t="s">
        <v>15</v>
      </c>
      <c r="K34" s="106">
        <f>SUM(R19:R31)</f>
        <v>0</v>
      </c>
      <c r="L34" s="66" t="s">
        <v>6</v>
      </c>
      <c r="M34" s="67">
        <v>50</v>
      </c>
      <c r="O34" s="70" t="s">
        <v>19</v>
      </c>
      <c r="P34" s="106">
        <f>K34*M34</f>
        <v>0</v>
      </c>
    </row>
    <row r="35" spans="2:20" s="62" customFormat="1" ht="15" thickBot="1" x14ac:dyDescent="0.2">
      <c r="O35" s="63"/>
      <c r="P35" s="66" t="s">
        <v>4</v>
      </c>
    </row>
    <row r="36" spans="2:20" s="62" customFormat="1" ht="15" thickBot="1" x14ac:dyDescent="0.2">
      <c r="D36" s="67" t="s">
        <v>12</v>
      </c>
      <c r="E36" s="106">
        <f>T33+R8</f>
        <v>0</v>
      </c>
      <c r="F36" s="66" t="s">
        <v>6</v>
      </c>
      <c r="G36" s="67">
        <v>50</v>
      </c>
      <c r="I36" s="106">
        <f>E36*G36</f>
        <v>0</v>
      </c>
      <c r="J36" s="66" t="s">
        <v>4</v>
      </c>
      <c r="K36" s="106">
        <f>C38*E38</f>
        <v>0</v>
      </c>
      <c r="O36" s="70" t="s">
        <v>20</v>
      </c>
      <c r="P36" s="106">
        <f>I36+K36</f>
        <v>0</v>
      </c>
    </row>
    <row r="37" spans="2:20" s="62" customFormat="1" ht="15" thickBot="1" x14ac:dyDescent="0.2"/>
    <row r="38" spans="2:20" s="62" customFormat="1" ht="15" thickBot="1" x14ac:dyDescent="0.2">
      <c r="B38" s="65" t="s">
        <v>14</v>
      </c>
      <c r="C38" s="106">
        <f>SUM(T9:T32)</f>
        <v>0</v>
      </c>
      <c r="D38" s="66" t="s">
        <v>6</v>
      </c>
      <c r="E38" s="67">
        <v>100</v>
      </c>
      <c r="M38" s="73"/>
      <c r="N38" s="74" t="s">
        <v>0</v>
      </c>
      <c r="O38" s="75"/>
      <c r="P38" s="106">
        <f>P32+P34+P36</f>
        <v>0</v>
      </c>
    </row>
    <row r="39" spans="2:20" s="22" customFormat="1" x14ac:dyDescent="0.15"/>
    <row r="40" spans="2:20" x14ac:dyDescent="0.15">
      <c r="B40" s="12" t="s">
        <v>25</v>
      </c>
    </row>
    <row r="41" spans="2:20" x14ac:dyDescent="0.15">
      <c r="B41" t="s">
        <v>122</v>
      </c>
    </row>
    <row r="42" spans="2:20" x14ac:dyDescent="0.15">
      <c r="B42" t="s">
        <v>124</v>
      </c>
    </row>
    <row r="43" spans="2:20" x14ac:dyDescent="0.15">
      <c r="B43" s="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5"/>
    </row>
    <row r="44" spans="2:20" x14ac:dyDescent="0.15">
      <c r="B44" s="1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0"/>
    </row>
    <row r="45" spans="2:20" x14ac:dyDescent="0.15">
      <c r="B45" s="1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0"/>
    </row>
    <row r="46" spans="2:20" x14ac:dyDescent="0.15"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9"/>
    </row>
    <row r="47" spans="2:20" s="16" customFormat="1" ht="13" x14ac:dyDescent="0.15">
      <c r="B47" s="40" t="s">
        <v>103</v>
      </c>
      <c r="C47" s="40"/>
      <c r="D47" s="40"/>
      <c r="E47" s="40"/>
      <c r="F47" s="40"/>
      <c r="G47" s="40"/>
      <c r="H47" s="40"/>
      <c r="I47" s="40"/>
      <c r="J47" s="40" t="s">
        <v>105</v>
      </c>
      <c r="K47" s="40"/>
      <c r="L47" s="40"/>
      <c r="M47" s="40"/>
      <c r="N47" s="40"/>
      <c r="O47" s="40"/>
      <c r="P47" s="40"/>
      <c r="Q47" s="40"/>
    </row>
    <row r="48" spans="2:20" s="16" customFormat="1" ht="13" x14ac:dyDescent="0.15">
      <c r="B48" s="40" t="s">
        <v>104</v>
      </c>
      <c r="C48" s="40"/>
      <c r="D48" s="40"/>
      <c r="E48" s="40"/>
      <c r="F48" s="40"/>
      <c r="G48" s="40"/>
      <c r="H48" s="40"/>
      <c r="I48" s="40"/>
      <c r="J48" s="40" t="s">
        <v>106</v>
      </c>
      <c r="K48" s="40"/>
      <c r="L48" s="40"/>
      <c r="M48" s="40"/>
      <c r="N48" s="40"/>
      <c r="O48" s="40"/>
      <c r="P48" s="40"/>
      <c r="Q48" s="40"/>
    </row>
    <row r="49" spans="2:17" ht="20" customHeight="1" x14ac:dyDescent="0.15">
      <c r="B49" s="19"/>
      <c r="C49" s="19"/>
      <c r="D49" s="19"/>
      <c r="E49" s="19"/>
      <c r="F49" s="19"/>
      <c r="G49" s="19"/>
      <c r="H49" s="19"/>
      <c r="J49" s="19"/>
      <c r="K49" s="19"/>
      <c r="L49" s="19"/>
      <c r="M49" s="19"/>
      <c r="N49" s="19"/>
      <c r="O49" s="19"/>
      <c r="P49" s="19"/>
      <c r="Q49" s="19"/>
    </row>
    <row r="50" spans="2:17" ht="30" customHeight="1" x14ac:dyDescent="0.15">
      <c r="B50" s="37" t="s">
        <v>27</v>
      </c>
      <c r="C50" s="37"/>
      <c r="D50" s="37"/>
      <c r="E50" s="37"/>
      <c r="F50" s="37"/>
      <c r="G50" s="37"/>
      <c r="H50" s="37"/>
      <c r="J50" s="37" t="s">
        <v>28</v>
      </c>
      <c r="K50" s="37"/>
      <c r="L50" s="37"/>
      <c r="M50" s="37"/>
      <c r="N50" s="19"/>
      <c r="O50" s="19"/>
      <c r="P50" s="19"/>
      <c r="Q50" s="19"/>
    </row>
    <row r="51" spans="2:17" ht="4" customHeight="1" x14ac:dyDescent="0.15"/>
    <row r="52" spans="2:17" s="16" customFormat="1" ht="14.25" customHeight="1" x14ac:dyDescent="0.15">
      <c r="B52" s="141" t="s">
        <v>145</v>
      </c>
      <c r="C52" s="141"/>
      <c r="D52" s="141"/>
      <c r="E52" s="142" t="s">
        <v>150</v>
      </c>
      <c r="F52" s="142"/>
      <c r="G52" s="142"/>
      <c r="H52" s="142"/>
      <c r="I52" s="142"/>
      <c r="J52" s="142"/>
      <c r="L52" s="136" t="s">
        <v>151</v>
      </c>
      <c r="M52" s="136"/>
      <c r="N52" s="136"/>
      <c r="O52" s="136"/>
      <c r="P52" s="136"/>
    </row>
  </sheetData>
  <sheetProtection password="C716" sheet="1" objects="1" scenarios="1"/>
  <mergeCells count="5">
    <mergeCell ref="L52:P52"/>
    <mergeCell ref="J4:K4"/>
    <mergeCell ref="D3:J3"/>
    <mergeCell ref="B52:D52"/>
    <mergeCell ref="E52:J52"/>
  </mergeCells>
  <phoneticPr fontId="0" type="noConversion"/>
  <printOptions horizontalCentered="1" verticalCentered="1"/>
  <pageMargins left="0.51181102362204722" right="0.51181102362204722" top="0.51181102362204722" bottom="0.51181102362204722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57"/>
  <sheetViews>
    <sheetView topLeftCell="A10" zoomScale="75" workbookViewId="0">
      <selection activeCell="W51" sqref="W51"/>
    </sheetView>
  </sheetViews>
  <sheetFormatPr baseColWidth="10" defaultColWidth="8.83203125" defaultRowHeight="14" x14ac:dyDescent="0.15"/>
  <cols>
    <col min="1" max="1" width="8.83203125" style="42"/>
    <col min="2" max="2" width="5.6640625" customWidth="1"/>
    <col min="3" max="3" width="7.6640625" customWidth="1"/>
    <col min="4" max="4" width="6.6640625" customWidth="1"/>
    <col min="5" max="5" width="7.6640625" customWidth="1"/>
    <col min="6" max="7" width="4.6640625" customWidth="1"/>
    <col min="8" max="8" width="3.6640625" customWidth="1"/>
    <col min="9" max="9" width="7.6640625" customWidth="1"/>
    <col min="10" max="10" width="5.6640625" customWidth="1"/>
    <col min="11" max="11" width="7.6640625" customWidth="1"/>
    <col min="12" max="12" width="2.6640625" customWidth="1"/>
    <col min="13" max="13" width="4.6640625" customWidth="1"/>
    <col min="14" max="15" width="2.6640625" customWidth="1"/>
    <col min="16" max="16" width="8.6640625" customWidth="1"/>
    <col min="17" max="17" width="7.6640625" customWidth="1"/>
    <col min="18" max="21" width="9" hidden="1" customWidth="1"/>
  </cols>
  <sheetData>
    <row r="1" spans="2:20" s="42" customFormat="1" x14ac:dyDescent="0.15"/>
    <row r="2" spans="2:20" s="42" customFormat="1" ht="21" thickBot="1" x14ac:dyDescent="0.25">
      <c r="B2" s="76" t="s">
        <v>152</v>
      </c>
    </row>
    <row r="3" spans="2:20" s="42" customFormat="1" ht="15" thickBot="1" x14ac:dyDescent="0.2">
      <c r="B3" s="77" t="s">
        <v>13</v>
      </c>
      <c r="D3" s="143" t="s">
        <v>149</v>
      </c>
      <c r="E3" s="143"/>
      <c r="F3" s="143"/>
      <c r="G3" s="143"/>
      <c r="H3" s="143"/>
      <c r="I3" s="143"/>
      <c r="J3" s="144"/>
      <c r="K3" s="123"/>
      <c r="L3" s="78"/>
      <c r="M3" s="79"/>
      <c r="N3" s="79"/>
      <c r="O3" s="79"/>
      <c r="P3" s="79"/>
      <c r="Q3" s="80" t="s">
        <v>13</v>
      </c>
    </row>
    <row r="4" spans="2:20" s="42" customFormat="1" ht="31" thickBot="1" x14ac:dyDescent="0.35">
      <c r="B4" s="81" t="s">
        <v>63</v>
      </c>
      <c r="C4" s="49"/>
      <c r="D4" s="82"/>
      <c r="H4" s="83" t="s">
        <v>24</v>
      </c>
      <c r="I4" s="148"/>
      <c r="J4" s="138"/>
      <c r="K4" s="84"/>
      <c r="L4" s="60"/>
      <c r="M4" s="45"/>
      <c r="N4" s="45"/>
      <c r="P4" s="146" t="s">
        <v>64</v>
      </c>
      <c r="Q4" s="147"/>
    </row>
    <row r="5" spans="2:20" s="42" customFormat="1" ht="6" customHeight="1" thickBot="1" x14ac:dyDescent="0.2">
      <c r="L5" s="60"/>
    </row>
    <row r="6" spans="2:20" s="42" customFormat="1" ht="18" customHeight="1" thickBot="1" x14ac:dyDescent="0.2">
      <c r="I6" s="85" t="s">
        <v>23</v>
      </c>
      <c r="J6" s="124"/>
      <c r="L6" s="60"/>
      <c r="M6" s="45" t="s">
        <v>95</v>
      </c>
      <c r="N6" s="45"/>
      <c r="O6" s="45"/>
      <c r="P6" s="45"/>
      <c r="Q6" s="45"/>
      <c r="R6" s="100">
        <f>ROUND(J6,0)</f>
        <v>0</v>
      </c>
    </row>
    <row r="7" spans="2:20" s="42" customFormat="1" ht="18" customHeight="1" thickBot="1" x14ac:dyDescent="0.2">
      <c r="J7" s="69" t="s">
        <v>6</v>
      </c>
      <c r="L7" s="60"/>
      <c r="M7" s="45" t="s">
        <v>96</v>
      </c>
      <c r="N7" s="45"/>
      <c r="O7" s="45"/>
      <c r="P7" s="45"/>
      <c r="Q7" s="45"/>
    </row>
    <row r="8" spans="2:20" s="42" customFormat="1" ht="18" customHeight="1" thickBot="1" x14ac:dyDescent="0.2">
      <c r="D8" s="85" t="s">
        <v>65</v>
      </c>
      <c r="E8" s="124"/>
      <c r="F8" s="69"/>
      <c r="I8" s="85" t="s">
        <v>65</v>
      </c>
      <c r="J8" s="104">
        <f>E8</f>
        <v>0</v>
      </c>
      <c r="L8" s="60"/>
      <c r="M8" s="45"/>
      <c r="N8" s="45"/>
      <c r="O8" s="45"/>
      <c r="P8" s="45"/>
      <c r="Q8" s="45"/>
      <c r="R8" s="114">
        <f>ROUND(E8,0)</f>
        <v>0</v>
      </c>
    </row>
    <row r="9" spans="2:20" s="42" customFormat="1" ht="18" customHeight="1" thickBot="1" x14ac:dyDescent="0.2">
      <c r="B9" s="85" t="s">
        <v>66</v>
      </c>
      <c r="C9" s="124"/>
      <c r="J9" s="69" t="s">
        <v>6</v>
      </c>
      <c r="L9" s="60"/>
      <c r="M9" s="45"/>
      <c r="N9" s="45"/>
      <c r="O9" s="45"/>
      <c r="P9" s="85" t="s">
        <v>65</v>
      </c>
      <c r="Q9" s="124"/>
      <c r="R9" s="100">
        <f>ROUND(Q9,0)</f>
        <v>0</v>
      </c>
      <c r="T9" s="100">
        <f>ROUND(C9,0)</f>
        <v>0</v>
      </c>
    </row>
    <row r="10" spans="2:20" s="42" customFormat="1" ht="18" customHeight="1" thickBot="1" x14ac:dyDescent="0.2">
      <c r="B10" s="85" t="s">
        <v>67</v>
      </c>
      <c r="C10" s="124"/>
      <c r="E10" s="86" t="s">
        <v>135</v>
      </c>
      <c r="J10" s="107">
        <v>0.7</v>
      </c>
      <c r="L10" s="60"/>
      <c r="M10" s="45"/>
      <c r="N10" s="45"/>
      <c r="O10" s="45"/>
      <c r="P10" s="45"/>
      <c r="Q10" s="69" t="s">
        <v>4</v>
      </c>
      <c r="T10" s="100">
        <f t="shared" ref="T10:T32" si="0">ROUND(C10,0)</f>
        <v>0</v>
      </c>
    </row>
    <row r="11" spans="2:20" s="42" customFormat="1" ht="18" customHeight="1" thickBot="1" x14ac:dyDescent="0.2">
      <c r="B11" s="85" t="s">
        <v>68</v>
      </c>
      <c r="C11" s="124"/>
      <c r="K11" s="87"/>
      <c r="L11" s="60"/>
      <c r="M11" s="45"/>
      <c r="N11" s="45"/>
      <c r="O11" s="45"/>
      <c r="P11" s="85" t="s">
        <v>90</v>
      </c>
      <c r="Q11" s="124"/>
      <c r="R11" s="100">
        <f>ROUND(Q11,0)</f>
        <v>0</v>
      </c>
      <c r="T11" s="100">
        <f t="shared" si="0"/>
        <v>0</v>
      </c>
    </row>
    <row r="12" spans="2:20" s="42" customFormat="1" ht="18" customHeight="1" thickBot="1" x14ac:dyDescent="0.2">
      <c r="B12" s="85" t="s">
        <v>69</v>
      </c>
      <c r="C12" s="124"/>
      <c r="K12" s="87"/>
      <c r="L12" s="60"/>
      <c r="M12" s="45"/>
      <c r="N12" s="45"/>
      <c r="O12" s="45"/>
      <c r="P12" s="45"/>
      <c r="Q12" s="87"/>
      <c r="T12" s="100">
        <f t="shared" si="0"/>
        <v>0</v>
      </c>
    </row>
    <row r="13" spans="2:20" s="42" customFormat="1" ht="18" customHeight="1" thickBot="1" x14ac:dyDescent="0.2">
      <c r="B13" s="85" t="s">
        <v>70</v>
      </c>
      <c r="C13" s="124"/>
      <c r="K13" s="87"/>
      <c r="L13" s="60"/>
      <c r="M13" s="45"/>
      <c r="N13" s="45"/>
      <c r="O13" s="45"/>
      <c r="P13" s="45"/>
      <c r="Q13" s="108">
        <f>R9+R11</f>
        <v>0</v>
      </c>
      <c r="T13" s="100">
        <f t="shared" si="0"/>
        <v>0</v>
      </c>
    </row>
    <row r="14" spans="2:20" s="42" customFormat="1" ht="18" customHeight="1" thickBot="1" x14ac:dyDescent="0.2">
      <c r="B14" s="85" t="s">
        <v>71</v>
      </c>
      <c r="C14" s="124"/>
      <c r="K14" s="87"/>
      <c r="L14" s="60"/>
      <c r="M14" s="45"/>
      <c r="N14" s="45"/>
      <c r="O14" s="45"/>
      <c r="P14" s="45"/>
      <c r="Q14" s="87" t="s">
        <v>6</v>
      </c>
      <c r="T14" s="100">
        <f t="shared" si="0"/>
        <v>0</v>
      </c>
    </row>
    <row r="15" spans="2:20" s="42" customFormat="1" ht="18" customHeight="1" thickBot="1" x14ac:dyDescent="0.2">
      <c r="B15" s="85" t="s">
        <v>72</v>
      </c>
      <c r="C15" s="124"/>
      <c r="K15" s="87"/>
      <c r="L15" s="60"/>
      <c r="M15" s="45"/>
      <c r="N15" s="45"/>
      <c r="O15" s="56"/>
      <c r="P15" s="49" t="s">
        <v>97</v>
      </c>
      <c r="Q15" s="124"/>
      <c r="R15" s="100">
        <f>ROUND(Q15,0)</f>
        <v>0</v>
      </c>
      <c r="T15" s="100">
        <f t="shared" si="0"/>
        <v>0</v>
      </c>
    </row>
    <row r="16" spans="2:20" s="42" customFormat="1" ht="18" customHeight="1" thickBot="1" x14ac:dyDescent="0.2">
      <c r="B16" s="85" t="s">
        <v>73</v>
      </c>
      <c r="C16" s="124"/>
      <c r="K16" s="87"/>
      <c r="L16" s="60"/>
      <c r="M16" s="45"/>
      <c r="N16" s="45"/>
      <c r="O16" s="45"/>
      <c r="P16" s="45"/>
      <c r="Q16" s="87" t="s">
        <v>6</v>
      </c>
      <c r="T16" s="100">
        <f t="shared" si="0"/>
        <v>0</v>
      </c>
    </row>
    <row r="17" spans="2:20" s="42" customFormat="1" ht="18" customHeight="1" thickBot="1" x14ac:dyDescent="0.2">
      <c r="B17" s="85" t="s">
        <v>74</v>
      </c>
      <c r="C17" s="124"/>
      <c r="K17" s="87"/>
      <c r="L17" s="60"/>
      <c r="M17" s="45"/>
      <c r="N17" s="45"/>
      <c r="O17" s="45"/>
      <c r="P17" s="45"/>
      <c r="Q17" s="107">
        <v>0.5</v>
      </c>
      <c r="T17" s="100">
        <f t="shared" si="0"/>
        <v>0</v>
      </c>
    </row>
    <row r="18" spans="2:20" s="42" customFormat="1" ht="18" customHeight="1" thickBot="1" x14ac:dyDescent="0.2">
      <c r="B18" s="85" t="s">
        <v>75</v>
      </c>
      <c r="C18" s="124"/>
      <c r="K18" s="87"/>
      <c r="L18" s="60"/>
      <c r="M18" s="45"/>
      <c r="N18" s="45"/>
      <c r="O18" s="45"/>
      <c r="P18" s="45"/>
      <c r="Q18" s="87"/>
      <c r="T18" s="100">
        <f t="shared" si="0"/>
        <v>0</v>
      </c>
    </row>
    <row r="19" spans="2:20" s="42" customFormat="1" ht="18" customHeight="1" thickBot="1" x14ac:dyDescent="0.2">
      <c r="B19" s="85" t="s">
        <v>76</v>
      </c>
      <c r="C19" s="124"/>
      <c r="L19" s="60"/>
      <c r="M19" s="45"/>
      <c r="N19" s="45"/>
      <c r="O19" s="45"/>
      <c r="P19" s="85" t="s">
        <v>93</v>
      </c>
      <c r="Q19" s="108">
        <f>INT((Q13*R15*Q17)+0.5)</f>
        <v>0</v>
      </c>
      <c r="T19" s="100">
        <f t="shared" si="0"/>
        <v>0</v>
      </c>
    </row>
    <row r="20" spans="2:20" s="42" customFormat="1" ht="18" customHeight="1" thickBot="1" x14ac:dyDescent="0.2">
      <c r="B20" s="85" t="s">
        <v>77</v>
      </c>
      <c r="C20" s="124"/>
      <c r="L20" s="60"/>
      <c r="M20" s="45"/>
      <c r="N20" s="45"/>
      <c r="O20" s="45"/>
      <c r="P20" s="45"/>
      <c r="Q20" s="45"/>
      <c r="T20" s="100">
        <f t="shared" si="0"/>
        <v>0</v>
      </c>
    </row>
    <row r="21" spans="2:20" s="42" customFormat="1" ht="18" customHeight="1" thickBot="1" x14ac:dyDescent="0.2">
      <c r="B21" s="85" t="s">
        <v>78</v>
      </c>
      <c r="C21" s="124"/>
      <c r="L21" s="60"/>
      <c r="M21" s="45"/>
      <c r="N21" s="45"/>
      <c r="P21" s="70" t="s">
        <v>101</v>
      </c>
      <c r="Q21" s="108">
        <f>Q19</f>
        <v>0</v>
      </c>
      <c r="T21" s="100">
        <f t="shared" si="0"/>
        <v>0</v>
      </c>
    </row>
    <row r="22" spans="2:20" s="42" customFormat="1" ht="18" customHeight="1" thickBot="1" x14ac:dyDescent="0.2">
      <c r="B22" s="85" t="s">
        <v>79</v>
      </c>
      <c r="C22" s="124"/>
      <c r="L22" s="60"/>
      <c r="M22" s="45"/>
      <c r="N22" s="45"/>
      <c r="O22" s="45"/>
      <c r="P22" s="45"/>
      <c r="Q22" s="45"/>
      <c r="T22" s="100">
        <f t="shared" si="0"/>
        <v>0</v>
      </c>
    </row>
    <row r="23" spans="2:20" s="42" customFormat="1" ht="18" customHeight="1" thickBot="1" x14ac:dyDescent="0.2">
      <c r="B23" s="85" t="s">
        <v>80</v>
      </c>
      <c r="C23" s="124"/>
      <c r="L23" s="60"/>
      <c r="M23" s="45"/>
      <c r="N23" s="45"/>
      <c r="O23" s="45"/>
      <c r="P23" s="45"/>
      <c r="Q23" s="45"/>
      <c r="T23" s="100">
        <f t="shared" si="0"/>
        <v>0</v>
      </c>
    </row>
    <row r="24" spans="2:20" s="42" customFormat="1" ht="18" customHeight="1" thickBot="1" x14ac:dyDescent="0.2">
      <c r="B24" s="85" t="s">
        <v>81</v>
      </c>
      <c r="C24" s="124"/>
      <c r="L24" s="60"/>
      <c r="M24" s="45"/>
      <c r="N24" s="45"/>
      <c r="O24" s="45"/>
      <c r="P24" s="45"/>
      <c r="Q24" s="45"/>
      <c r="T24" s="100">
        <f t="shared" si="0"/>
        <v>0</v>
      </c>
    </row>
    <row r="25" spans="2:20" s="42" customFormat="1" ht="18" customHeight="1" thickBot="1" x14ac:dyDescent="0.2">
      <c r="B25" s="85" t="s">
        <v>82</v>
      </c>
      <c r="C25" s="124"/>
      <c r="L25" s="60"/>
      <c r="M25" s="45"/>
      <c r="N25" s="45"/>
      <c r="O25" s="45"/>
      <c r="P25" s="45"/>
      <c r="Q25" s="45"/>
      <c r="T25" s="100">
        <f t="shared" si="0"/>
        <v>0</v>
      </c>
    </row>
    <row r="26" spans="2:20" s="42" customFormat="1" ht="18" customHeight="1" thickBot="1" x14ac:dyDescent="0.2">
      <c r="B26" s="85" t="s">
        <v>83</v>
      </c>
      <c r="C26" s="124"/>
      <c r="L26" s="60"/>
      <c r="M26" s="45"/>
      <c r="N26" s="45"/>
      <c r="O26" s="45"/>
      <c r="P26" s="45"/>
      <c r="Q26" s="45"/>
      <c r="T26" s="100">
        <f t="shared" si="0"/>
        <v>0</v>
      </c>
    </row>
    <row r="27" spans="2:20" s="42" customFormat="1" ht="18" customHeight="1" thickBot="1" x14ac:dyDescent="0.2">
      <c r="B27" s="85" t="s">
        <v>84</v>
      </c>
      <c r="C27" s="124"/>
      <c r="L27" s="60"/>
      <c r="M27" s="45"/>
      <c r="N27" s="45"/>
      <c r="O27" s="45"/>
      <c r="P27" s="45"/>
      <c r="Q27" s="45"/>
      <c r="T27" s="100">
        <f t="shared" si="0"/>
        <v>0</v>
      </c>
    </row>
    <row r="28" spans="2:20" s="42" customFormat="1" ht="18" customHeight="1" thickBot="1" x14ac:dyDescent="0.2">
      <c r="B28" s="85" t="s">
        <v>85</v>
      </c>
      <c r="C28" s="124"/>
      <c r="L28" s="60"/>
      <c r="M28" s="45"/>
      <c r="N28" s="45"/>
      <c r="O28" s="45"/>
      <c r="P28" s="45"/>
      <c r="Q28" s="45"/>
      <c r="T28" s="100">
        <f t="shared" si="0"/>
        <v>0</v>
      </c>
    </row>
    <row r="29" spans="2:20" s="42" customFormat="1" ht="18" customHeight="1" thickBot="1" x14ac:dyDescent="0.2">
      <c r="B29" s="85" t="s">
        <v>86</v>
      </c>
      <c r="C29" s="124"/>
      <c r="L29" s="60"/>
      <c r="M29" s="45"/>
      <c r="N29" s="45"/>
      <c r="O29" s="45"/>
      <c r="P29" s="45"/>
      <c r="Q29" s="45"/>
      <c r="T29" s="100">
        <f t="shared" si="0"/>
        <v>0</v>
      </c>
    </row>
    <row r="30" spans="2:20" s="42" customFormat="1" ht="18" customHeight="1" thickBot="1" x14ac:dyDescent="0.2">
      <c r="B30" s="85" t="s">
        <v>87</v>
      </c>
      <c r="C30" s="124"/>
      <c r="L30" s="60"/>
      <c r="M30" s="45"/>
      <c r="N30" s="45"/>
      <c r="O30" s="45"/>
      <c r="P30" s="45"/>
      <c r="Q30" s="45"/>
      <c r="T30" s="100">
        <f t="shared" si="0"/>
        <v>0</v>
      </c>
    </row>
    <row r="31" spans="2:20" s="42" customFormat="1" ht="18" customHeight="1" thickBot="1" x14ac:dyDescent="0.2">
      <c r="B31" s="85" t="s">
        <v>88</v>
      </c>
      <c r="C31" s="124"/>
      <c r="L31" s="88"/>
      <c r="M31" s="89"/>
      <c r="N31" s="89"/>
      <c r="O31" s="89"/>
      <c r="P31" s="89"/>
      <c r="Q31" s="89"/>
      <c r="T31" s="100">
        <f t="shared" si="0"/>
        <v>0</v>
      </c>
    </row>
    <row r="32" spans="2:20" s="42" customFormat="1" ht="18" customHeight="1" thickBot="1" x14ac:dyDescent="0.2">
      <c r="B32" s="85" t="s">
        <v>89</v>
      </c>
      <c r="C32" s="124"/>
      <c r="E32" s="69" t="s">
        <v>4</v>
      </c>
      <c r="J32" s="90" t="s">
        <v>134</v>
      </c>
      <c r="T32" s="100">
        <f t="shared" si="0"/>
        <v>0</v>
      </c>
    </row>
    <row r="33" spans="2:30" s="42" customFormat="1" ht="18" customHeight="1" thickBot="1" x14ac:dyDescent="0.2">
      <c r="D33" s="85" t="s">
        <v>90</v>
      </c>
      <c r="E33" s="124"/>
      <c r="J33" s="91" t="s">
        <v>133</v>
      </c>
      <c r="T33" s="100">
        <f>ROUND(E33,0)</f>
        <v>0</v>
      </c>
    </row>
    <row r="34" spans="2:30" s="42" customFormat="1" ht="18" customHeight="1" thickBot="1" x14ac:dyDescent="0.2">
      <c r="P34" s="70" t="s">
        <v>94</v>
      </c>
      <c r="Q34" s="104">
        <f>INT((R6*R8*J10)+0.5)</f>
        <v>0</v>
      </c>
    </row>
    <row r="35" spans="2:30" s="42" customFormat="1" ht="10" customHeight="1" thickBot="1" x14ac:dyDescent="0.2">
      <c r="P35" s="63"/>
      <c r="Q35" s="92" t="s">
        <v>4</v>
      </c>
    </row>
    <row r="36" spans="2:30" s="42" customFormat="1" ht="18" customHeight="1" thickBot="1" x14ac:dyDescent="0.2">
      <c r="D36" s="93" t="s">
        <v>91</v>
      </c>
      <c r="E36" s="108">
        <f>T33+R8</f>
        <v>0</v>
      </c>
      <c r="F36" s="69" t="s">
        <v>6</v>
      </c>
      <c r="G36" s="107">
        <v>50</v>
      </c>
      <c r="H36" s="69"/>
      <c r="I36" s="106">
        <f>E36*G36</f>
        <v>0</v>
      </c>
      <c r="J36" s="69" t="s">
        <v>4</v>
      </c>
      <c r="K36" s="106">
        <f>C38*E38</f>
        <v>0</v>
      </c>
      <c r="P36" s="70" t="s">
        <v>93</v>
      </c>
      <c r="Q36" s="106">
        <f>I36+K36</f>
        <v>0</v>
      </c>
    </row>
    <row r="37" spans="2:30" s="42" customFormat="1" ht="10" customHeight="1" thickBot="1" x14ac:dyDescent="0.2">
      <c r="Q37" s="69"/>
    </row>
    <row r="38" spans="2:30" s="42" customFormat="1" ht="18" customHeight="1" thickBot="1" x14ac:dyDescent="0.2">
      <c r="B38" s="85" t="s">
        <v>92</v>
      </c>
      <c r="C38" s="106">
        <f>SUM(T9:T32)</f>
        <v>0</v>
      </c>
      <c r="D38" s="69" t="s">
        <v>6</v>
      </c>
      <c r="E38" s="107">
        <v>100</v>
      </c>
      <c r="M38" s="56"/>
      <c r="N38" s="74" t="s">
        <v>100</v>
      </c>
      <c r="O38" s="74"/>
      <c r="P38" s="49"/>
      <c r="Q38" s="106">
        <f>Q34+Q36</f>
        <v>0</v>
      </c>
    </row>
    <row r="39" spans="2:30" s="42" customFormat="1" ht="10" customHeight="1" thickBot="1" x14ac:dyDescent="0.2">
      <c r="B39" s="45"/>
      <c r="C39" s="87"/>
      <c r="D39" s="69"/>
      <c r="E39" s="87"/>
      <c r="M39" s="45"/>
      <c r="N39" s="94"/>
      <c r="O39" s="94"/>
      <c r="P39" s="45"/>
      <c r="Q39" s="95" t="s">
        <v>4</v>
      </c>
    </row>
    <row r="40" spans="2:30" s="42" customFormat="1" ht="18" customHeight="1" thickBot="1" x14ac:dyDescent="0.2">
      <c r="B40" s="45"/>
      <c r="C40" s="87"/>
      <c r="D40" s="69"/>
      <c r="E40" s="87"/>
      <c r="K40" s="91"/>
      <c r="M40" s="56"/>
      <c r="N40" s="74" t="s">
        <v>101</v>
      </c>
      <c r="O40" s="74"/>
      <c r="P40" s="49"/>
      <c r="Q40" s="120">
        <f>Q21</f>
        <v>0</v>
      </c>
    </row>
    <row r="41" spans="2:30" s="42" customFormat="1" ht="10" customHeight="1" thickBot="1" x14ac:dyDescent="0.2">
      <c r="B41" s="45"/>
      <c r="C41" s="87"/>
      <c r="D41" s="69"/>
      <c r="E41" s="87"/>
      <c r="M41" s="45"/>
      <c r="N41" s="94"/>
      <c r="O41" s="94"/>
      <c r="P41" s="45"/>
      <c r="Q41" s="95" t="s">
        <v>4</v>
      </c>
    </row>
    <row r="42" spans="2:30" s="42" customFormat="1" ht="18" customHeight="1" thickBot="1" x14ac:dyDescent="0.2">
      <c r="B42" s="45"/>
      <c r="C42" s="87"/>
      <c r="D42" s="69"/>
      <c r="E42" s="87"/>
      <c r="K42" s="91" t="s">
        <v>160</v>
      </c>
      <c r="M42" s="56"/>
      <c r="N42" s="74" t="s">
        <v>102</v>
      </c>
      <c r="O42" s="74"/>
      <c r="P42" s="49"/>
      <c r="Q42" s="126">
        <v>0</v>
      </c>
      <c r="T42" s="102">
        <f>ROUND(Q42,0)</f>
        <v>0</v>
      </c>
    </row>
    <row r="43" spans="2:30" s="42" customFormat="1" ht="10" customHeight="1" thickBot="1" x14ac:dyDescent="0.2">
      <c r="B43" s="145" t="str">
        <f>IF(Q44&gt;X47,"Exceeds 10% of max permitted sail area. 
Alternative spars must fall within profile of these spars","Area of spars for alternative rigs shall not exceed .")</f>
        <v>Area of spars for alternative rigs shall not exceed .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45"/>
      <c r="N43" s="94"/>
      <c r="O43" s="94"/>
      <c r="P43" s="45"/>
      <c r="Q43" s="87"/>
    </row>
    <row r="44" spans="2:30" s="42" customFormat="1" ht="18" customHeight="1" thickBot="1" x14ac:dyDescent="0.2"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56"/>
      <c r="N44" s="74" t="s">
        <v>141</v>
      </c>
      <c r="O44" s="74"/>
      <c r="P44" s="49"/>
      <c r="Q44" s="104">
        <f>Q38+Q40+T42</f>
        <v>0</v>
      </c>
      <c r="X44" s="127" t="s">
        <v>162</v>
      </c>
      <c r="Y44" s="127"/>
      <c r="Z44" s="127"/>
      <c r="AA44" s="127"/>
      <c r="AB44" s="127"/>
      <c r="AC44" s="127"/>
      <c r="AD44" s="127"/>
    </row>
    <row r="45" spans="2:30" x14ac:dyDescent="0.15">
      <c r="B45" s="63" t="s">
        <v>25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135" t="s">
        <v>161</v>
      </c>
      <c r="N45" s="42"/>
      <c r="O45" s="42"/>
      <c r="P45" s="42"/>
      <c r="X45" s="128">
        <f>1250000/certificate!B30</f>
        <v>1053962.9005059022</v>
      </c>
      <c r="Y45" s="127"/>
      <c r="Z45" s="127"/>
      <c r="AA45" s="127"/>
      <c r="AB45" s="127"/>
      <c r="AC45" s="127"/>
      <c r="AD45" s="127"/>
    </row>
    <row r="46" spans="2:30" x14ac:dyDescent="0.15">
      <c r="B46" t="s">
        <v>122</v>
      </c>
      <c r="X46" s="127" t="s">
        <v>163</v>
      </c>
      <c r="Y46" s="127"/>
      <c r="Z46" s="127"/>
      <c r="AA46" s="127"/>
      <c r="AB46" s="127"/>
      <c r="AC46" s="127"/>
      <c r="AD46" s="127"/>
    </row>
    <row r="47" spans="2:30" x14ac:dyDescent="0.15">
      <c r="B47" t="s">
        <v>123</v>
      </c>
      <c r="X47" s="128">
        <f>ROUND(X45/10,0)</f>
        <v>105396</v>
      </c>
      <c r="Y47" s="127"/>
      <c r="Z47" s="127"/>
      <c r="AA47" s="127"/>
      <c r="AB47" s="127"/>
      <c r="AC47" s="127"/>
      <c r="AD47" s="127"/>
    </row>
    <row r="48" spans="2:30" x14ac:dyDescent="0.15">
      <c r="B48" s="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/>
    </row>
    <row r="49" spans="1:18" x14ac:dyDescent="0.15">
      <c r="B49" s="1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10"/>
    </row>
    <row r="50" spans="1:18" x14ac:dyDescent="0.15">
      <c r="B50" s="1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10"/>
    </row>
    <row r="51" spans="1:18" x14ac:dyDescent="0.15"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9"/>
    </row>
    <row r="52" spans="1:18" s="16" customFormat="1" ht="13" x14ac:dyDescent="0.15">
      <c r="A52" s="101"/>
      <c r="B52" s="40" t="s">
        <v>103</v>
      </c>
      <c r="C52" s="40"/>
      <c r="D52" s="40"/>
      <c r="E52" s="40"/>
      <c r="F52" s="40"/>
      <c r="G52" s="40"/>
      <c r="H52" s="40"/>
      <c r="I52" s="40"/>
      <c r="J52" s="40" t="s">
        <v>105</v>
      </c>
      <c r="K52" s="40"/>
      <c r="L52" s="40"/>
      <c r="M52" s="40"/>
      <c r="N52" s="40"/>
      <c r="O52" s="40"/>
      <c r="P52" s="40"/>
      <c r="Q52" s="40"/>
    </row>
    <row r="53" spans="1:18" s="16" customFormat="1" ht="13" x14ac:dyDescent="0.15">
      <c r="A53" s="101"/>
      <c r="B53" s="40" t="s">
        <v>104</v>
      </c>
      <c r="C53" s="40"/>
      <c r="D53" s="40"/>
      <c r="E53" s="40"/>
      <c r="F53" s="40"/>
      <c r="G53" s="40"/>
      <c r="H53" s="40"/>
      <c r="I53" s="40"/>
      <c r="J53" s="40" t="s">
        <v>106</v>
      </c>
      <c r="K53" s="40"/>
      <c r="L53" s="40"/>
      <c r="M53" s="40"/>
      <c r="N53" s="40"/>
      <c r="O53" s="40"/>
      <c r="P53" s="40"/>
      <c r="Q53" s="40"/>
    </row>
    <row r="54" spans="1:18" ht="20" customHeight="1" x14ac:dyDescent="0.15">
      <c r="B54" s="19"/>
      <c r="C54" s="19"/>
      <c r="D54" s="19"/>
      <c r="E54" s="19"/>
      <c r="F54" s="19"/>
      <c r="G54" s="19"/>
      <c r="H54" s="19"/>
      <c r="J54" s="19"/>
      <c r="K54" s="19"/>
      <c r="L54" s="19"/>
      <c r="M54" s="19"/>
      <c r="N54" s="19"/>
      <c r="O54" s="19"/>
      <c r="P54" s="19"/>
      <c r="Q54" s="19"/>
    </row>
    <row r="55" spans="1:18" ht="30" customHeight="1" x14ac:dyDescent="0.15">
      <c r="B55" s="37" t="s">
        <v>27</v>
      </c>
      <c r="C55" s="37"/>
      <c r="D55" s="37"/>
      <c r="E55" s="37"/>
      <c r="F55" s="37"/>
      <c r="G55" s="37"/>
      <c r="H55" s="37"/>
      <c r="J55" s="37" t="s">
        <v>28</v>
      </c>
      <c r="K55" s="37"/>
      <c r="L55" s="37"/>
      <c r="M55" s="37"/>
      <c r="N55" s="19"/>
      <c r="O55" s="19"/>
      <c r="P55" s="19"/>
      <c r="Q55" s="19"/>
    </row>
    <row r="56" spans="1:18" ht="4" customHeight="1" x14ac:dyDescent="0.15"/>
    <row r="57" spans="1:18" s="16" customFormat="1" ht="14.25" customHeight="1" x14ac:dyDescent="0.15">
      <c r="A57" s="101"/>
      <c r="B57" s="141" t="s">
        <v>145</v>
      </c>
      <c r="C57" s="141"/>
      <c r="D57" s="141"/>
      <c r="E57" s="136" t="s">
        <v>153</v>
      </c>
      <c r="F57" s="136"/>
      <c r="G57" s="136"/>
      <c r="H57" s="136"/>
      <c r="I57" s="136"/>
      <c r="J57" s="136"/>
      <c r="K57" s="136"/>
      <c r="L57" s="129"/>
      <c r="M57" s="136" t="s">
        <v>151</v>
      </c>
      <c r="N57" s="136"/>
      <c r="O57" s="136"/>
      <c r="P57" s="136"/>
      <c r="Q57" s="136"/>
      <c r="R57" s="136"/>
    </row>
  </sheetData>
  <sheetProtection password="C716" sheet="1" objects="1" scenarios="1"/>
  <mergeCells count="7">
    <mergeCell ref="D3:J3"/>
    <mergeCell ref="B43:L44"/>
    <mergeCell ref="B57:D57"/>
    <mergeCell ref="E57:K57"/>
    <mergeCell ref="M57:R57"/>
    <mergeCell ref="P4:Q4"/>
    <mergeCell ref="I4:J4"/>
  </mergeCells>
  <phoneticPr fontId="0" type="noConversion"/>
  <printOptions horizontalCentered="1" verticalCentered="1"/>
  <pageMargins left="0.51181102362204722" right="0.51181102362204722" top="0.51181102362204722" bottom="0.51181102362204722" header="0.51181102362204722" footer="0.51181102362204722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52"/>
  <sheetViews>
    <sheetView zoomScale="75" workbookViewId="0">
      <selection activeCell="L52" sqref="L52:P52"/>
    </sheetView>
  </sheetViews>
  <sheetFormatPr baseColWidth="10" defaultColWidth="8.83203125" defaultRowHeight="14" x14ac:dyDescent="0.15"/>
  <cols>
    <col min="1" max="1" width="8.83203125" style="42"/>
    <col min="2" max="2" width="5.6640625" customWidth="1"/>
    <col min="3" max="3" width="6.6640625" customWidth="1"/>
    <col min="4" max="4" width="5.6640625" customWidth="1"/>
    <col min="5" max="5" width="6.6640625" customWidth="1"/>
    <col min="6" max="7" width="4.6640625" customWidth="1"/>
    <col min="8" max="8" width="10.6640625" customWidth="1"/>
    <col min="9" max="9" width="6.6640625" customWidth="1"/>
    <col min="10" max="10" width="5.6640625" customWidth="1"/>
    <col min="11" max="11" width="7.6640625" customWidth="1"/>
    <col min="12" max="12" width="2.6640625" customWidth="1"/>
    <col min="13" max="13" width="4.6640625" customWidth="1"/>
    <col min="14" max="14" width="2.6640625" customWidth="1"/>
    <col min="15" max="15" width="4.6640625" customWidth="1"/>
    <col min="16" max="16" width="7.6640625" customWidth="1"/>
    <col min="18" max="20" width="0" hidden="1" customWidth="1"/>
  </cols>
  <sheetData>
    <row r="1" spans="2:20" s="62" customFormat="1" x14ac:dyDescent="0.15"/>
    <row r="2" spans="2:20" s="62" customFormat="1" ht="21" thickBot="1" x14ac:dyDescent="0.25">
      <c r="B2" s="76" t="s">
        <v>154</v>
      </c>
    </row>
    <row r="3" spans="2:20" s="62" customFormat="1" ht="15" thickBot="1" x14ac:dyDescent="0.2">
      <c r="D3" s="143" t="s">
        <v>149</v>
      </c>
      <c r="E3" s="143"/>
      <c r="F3" s="143"/>
      <c r="G3" s="143"/>
      <c r="H3" s="143"/>
      <c r="I3" s="143"/>
      <c r="J3" s="144"/>
      <c r="K3" s="123"/>
    </row>
    <row r="4" spans="2:20" s="62" customFormat="1" ht="31" thickBot="1" x14ac:dyDescent="0.35">
      <c r="B4" s="81" t="s">
        <v>139</v>
      </c>
      <c r="C4" s="75"/>
      <c r="I4" s="83" t="s">
        <v>24</v>
      </c>
      <c r="J4" s="137"/>
      <c r="K4" s="138"/>
      <c r="L4" s="96"/>
      <c r="M4" s="96"/>
      <c r="N4" s="96"/>
      <c r="O4" s="96"/>
      <c r="P4" s="96"/>
    </row>
    <row r="5" spans="2:20" s="62" customFormat="1" ht="15" thickBot="1" x14ac:dyDescent="0.2"/>
    <row r="6" spans="2:20" s="62" customFormat="1" ht="15" thickBot="1" x14ac:dyDescent="0.2">
      <c r="J6" s="65" t="s">
        <v>23</v>
      </c>
      <c r="K6" s="124"/>
      <c r="R6" s="99">
        <f>ROUND(K6,0)</f>
        <v>0</v>
      </c>
    </row>
    <row r="7" spans="2:20" s="62" customFormat="1" ht="15" thickBot="1" x14ac:dyDescent="0.2">
      <c r="K7" s="66" t="s">
        <v>6</v>
      </c>
    </row>
    <row r="8" spans="2:20" s="62" customFormat="1" ht="15" thickBot="1" x14ac:dyDescent="0.2">
      <c r="D8" s="65" t="s">
        <v>9</v>
      </c>
      <c r="E8" s="124"/>
      <c r="J8" s="65" t="s">
        <v>9</v>
      </c>
      <c r="K8" s="106">
        <f>R8</f>
        <v>0</v>
      </c>
      <c r="R8" s="99">
        <f>ROUND(E8,0)</f>
        <v>0</v>
      </c>
    </row>
    <row r="9" spans="2:20" s="62" customFormat="1" ht="15" thickBot="1" x14ac:dyDescent="0.2">
      <c r="B9" s="65" t="s">
        <v>8</v>
      </c>
      <c r="C9" s="124"/>
      <c r="K9" s="66" t="s">
        <v>6</v>
      </c>
      <c r="T9" s="99">
        <f>ROUND(C9,0)</f>
        <v>0</v>
      </c>
    </row>
    <row r="10" spans="2:20" s="62" customFormat="1" ht="15" thickBot="1" x14ac:dyDescent="0.2">
      <c r="B10" s="65" t="s">
        <v>30</v>
      </c>
      <c r="C10" s="124"/>
      <c r="K10" s="67">
        <v>0.7</v>
      </c>
      <c r="T10" s="99">
        <f t="shared" ref="T10:T32" si="0">ROUND(C10,0)</f>
        <v>0</v>
      </c>
    </row>
    <row r="11" spans="2:20" s="62" customFormat="1" ht="15" thickBot="1" x14ac:dyDescent="0.2">
      <c r="B11" s="65" t="s">
        <v>31</v>
      </c>
      <c r="C11" s="124"/>
      <c r="K11" s="68"/>
      <c r="T11" s="99">
        <f t="shared" si="0"/>
        <v>0</v>
      </c>
    </row>
    <row r="12" spans="2:20" s="62" customFormat="1" ht="15" thickBot="1" x14ac:dyDescent="0.2">
      <c r="B12" s="65" t="s">
        <v>32</v>
      </c>
      <c r="C12" s="124"/>
      <c r="K12" s="68"/>
      <c r="T12" s="99">
        <f t="shared" si="0"/>
        <v>0</v>
      </c>
    </row>
    <row r="13" spans="2:20" s="62" customFormat="1" ht="15" thickBot="1" x14ac:dyDescent="0.2">
      <c r="B13" s="65" t="s">
        <v>33</v>
      </c>
      <c r="C13" s="124"/>
      <c r="K13" s="68"/>
      <c r="T13" s="99">
        <f t="shared" si="0"/>
        <v>0</v>
      </c>
    </row>
    <row r="14" spans="2:20" s="62" customFormat="1" ht="15" thickBot="1" x14ac:dyDescent="0.2">
      <c r="B14" s="65" t="s">
        <v>29</v>
      </c>
      <c r="C14" s="124"/>
      <c r="K14" s="68"/>
      <c r="T14" s="99">
        <f t="shared" si="0"/>
        <v>0</v>
      </c>
    </row>
    <row r="15" spans="2:20" s="62" customFormat="1" ht="15" thickBot="1" x14ac:dyDescent="0.2">
      <c r="B15" s="65" t="s">
        <v>34</v>
      </c>
      <c r="C15" s="124"/>
      <c r="K15" s="68"/>
      <c r="T15" s="99">
        <f t="shared" si="0"/>
        <v>0</v>
      </c>
    </row>
    <row r="16" spans="2:20" s="62" customFormat="1" ht="15" thickBot="1" x14ac:dyDescent="0.2">
      <c r="B16" s="65" t="s">
        <v>35</v>
      </c>
      <c r="C16" s="124"/>
      <c r="K16" s="68"/>
      <c r="T16" s="99">
        <f t="shared" si="0"/>
        <v>0</v>
      </c>
    </row>
    <row r="17" spans="2:20" s="62" customFormat="1" ht="15" thickBot="1" x14ac:dyDescent="0.2">
      <c r="B17" s="65" t="s">
        <v>36</v>
      </c>
      <c r="C17" s="124"/>
      <c r="K17" s="68"/>
      <c r="T17" s="99">
        <f t="shared" si="0"/>
        <v>0</v>
      </c>
    </row>
    <row r="18" spans="2:20" s="62" customFormat="1" ht="15" thickBot="1" x14ac:dyDescent="0.2">
      <c r="B18" s="65" t="s">
        <v>37</v>
      </c>
      <c r="C18" s="124"/>
      <c r="J18" s="65" t="s">
        <v>62</v>
      </c>
      <c r="K18" s="67" t="s">
        <v>22</v>
      </c>
      <c r="R18" s="99">
        <v>0</v>
      </c>
      <c r="T18" s="99">
        <f t="shared" si="0"/>
        <v>0</v>
      </c>
    </row>
    <row r="19" spans="2:20" s="62" customFormat="1" ht="15" thickBot="1" x14ac:dyDescent="0.2">
      <c r="B19" s="65" t="s">
        <v>38</v>
      </c>
      <c r="C19" s="124"/>
      <c r="J19" s="65" t="s">
        <v>61</v>
      </c>
      <c r="K19" s="124"/>
      <c r="R19" s="99">
        <f>ROUND(K19,0)</f>
        <v>0</v>
      </c>
      <c r="T19" s="99">
        <f t="shared" si="0"/>
        <v>0</v>
      </c>
    </row>
    <row r="20" spans="2:20" s="62" customFormat="1" ht="15" thickBot="1" x14ac:dyDescent="0.2">
      <c r="B20" s="65" t="s">
        <v>42</v>
      </c>
      <c r="C20" s="124"/>
      <c r="J20" s="65" t="s">
        <v>60</v>
      </c>
      <c r="K20" s="124"/>
      <c r="R20" s="99">
        <f t="shared" ref="R20:R31" si="1">ROUND(K20,0)</f>
        <v>0</v>
      </c>
      <c r="T20" s="99">
        <f t="shared" si="0"/>
        <v>0</v>
      </c>
    </row>
    <row r="21" spans="2:20" s="62" customFormat="1" ht="15" thickBot="1" x14ac:dyDescent="0.2">
      <c r="B21" s="65" t="s">
        <v>39</v>
      </c>
      <c r="C21" s="124"/>
      <c r="J21" s="65" t="s">
        <v>59</v>
      </c>
      <c r="K21" s="124"/>
      <c r="R21" s="99">
        <f t="shared" si="1"/>
        <v>0</v>
      </c>
      <c r="T21" s="99">
        <f t="shared" si="0"/>
        <v>0</v>
      </c>
    </row>
    <row r="22" spans="2:20" s="62" customFormat="1" ht="15" thickBot="1" x14ac:dyDescent="0.2">
      <c r="B22" s="65" t="s">
        <v>40</v>
      </c>
      <c r="C22" s="124"/>
      <c r="J22" s="65" t="s">
        <v>58</v>
      </c>
      <c r="K22" s="124"/>
      <c r="R22" s="99">
        <f t="shared" si="1"/>
        <v>0</v>
      </c>
      <c r="T22" s="99">
        <f t="shared" si="0"/>
        <v>0</v>
      </c>
    </row>
    <row r="23" spans="2:20" s="62" customFormat="1" ht="15" thickBot="1" x14ac:dyDescent="0.2">
      <c r="B23" s="65" t="s">
        <v>41</v>
      </c>
      <c r="C23" s="124"/>
      <c r="J23" s="65" t="s">
        <v>57</v>
      </c>
      <c r="K23" s="124"/>
      <c r="R23" s="99">
        <f t="shared" si="1"/>
        <v>0</v>
      </c>
      <c r="T23" s="99">
        <f t="shared" si="0"/>
        <v>0</v>
      </c>
    </row>
    <row r="24" spans="2:20" s="62" customFormat="1" ht="15" thickBot="1" x14ac:dyDescent="0.2">
      <c r="B24" s="65" t="s">
        <v>43</v>
      </c>
      <c r="C24" s="124"/>
      <c r="J24" s="65" t="s">
        <v>56</v>
      </c>
      <c r="K24" s="124"/>
      <c r="R24" s="99">
        <f t="shared" si="1"/>
        <v>0</v>
      </c>
      <c r="T24" s="99">
        <f t="shared" si="0"/>
        <v>0</v>
      </c>
    </row>
    <row r="25" spans="2:20" s="62" customFormat="1" ht="15" thickBot="1" x14ac:dyDescent="0.2">
      <c r="B25" s="65" t="s">
        <v>44</v>
      </c>
      <c r="C25" s="124"/>
      <c r="J25" s="65" t="s">
        <v>55</v>
      </c>
      <c r="K25" s="124"/>
      <c r="R25" s="99">
        <f t="shared" si="1"/>
        <v>0</v>
      </c>
      <c r="T25" s="99">
        <f t="shared" si="0"/>
        <v>0</v>
      </c>
    </row>
    <row r="26" spans="2:20" s="62" customFormat="1" ht="15" thickBot="1" x14ac:dyDescent="0.2">
      <c r="B26" s="65" t="s">
        <v>45</v>
      </c>
      <c r="C26" s="124"/>
      <c r="J26" s="65" t="s">
        <v>54</v>
      </c>
      <c r="K26" s="124"/>
      <c r="R26" s="99">
        <f t="shared" si="1"/>
        <v>0</v>
      </c>
      <c r="T26" s="99">
        <f t="shared" si="0"/>
        <v>0</v>
      </c>
    </row>
    <row r="27" spans="2:20" s="62" customFormat="1" ht="15" thickBot="1" x14ac:dyDescent="0.2">
      <c r="B27" s="65" t="s">
        <v>46</v>
      </c>
      <c r="C27" s="124"/>
      <c r="J27" s="65" t="s">
        <v>53</v>
      </c>
      <c r="K27" s="124"/>
      <c r="R27" s="99">
        <f t="shared" si="1"/>
        <v>0</v>
      </c>
      <c r="T27" s="99">
        <f t="shared" si="0"/>
        <v>0</v>
      </c>
    </row>
    <row r="28" spans="2:20" s="62" customFormat="1" ht="15" thickBot="1" x14ac:dyDescent="0.2">
      <c r="B28" s="65" t="s">
        <v>47</v>
      </c>
      <c r="C28" s="124"/>
      <c r="J28" s="65" t="s">
        <v>52</v>
      </c>
      <c r="K28" s="124"/>
      <c r="R28" s="99">
        <f t="shared" si="1"/>
        <v>0</v>
      </c>
      <c r="T28" s="99">
        <f t="shared" si="0"/>
        <v>0</v>
      </c>
    </row>
    <row r="29" spans="2:20" s="62" customFormat="1" ht="15" thickBot="1" x14ac:dyDescent="0.2">
      <c r="B29" s="65" t="s">
        <v>48</v>
      </c>
      <c r="C29" s="124"/>
      <c r="J29" s="65" t="s">
        <v>51</v>
      </c>
      <c r="K29" s="124"/>
      <c r="R29" s="99">
        <f t="shared" si="1"/>
        <v>0</v>
      </c>
      <c r="T29" s="99">
        <f t="shared" si="0"/>
        <v>0</v>
      </c>
    </row>
    <row r="30" spans="2:20" s="62" customFormat="1" ht="15" customHeight="1" thickBot="1" x14ac:dyDescent="0.2">
      <c r="B30" s="65" t="s">
        <v>49</v>
      </c>
      <c r="C30" s="124"/>
      <c r="J30" s="65" t="s">
        <v>18</v>
      </c>
      <c r="K30" s="124"/>
      <c r="R30" s="99">
        <f t="shared" si="1"/>
        <v>0</v>
      </c>
      <c r="T30" s="99">
        <f t="shared" si="0"/>
        <v>0</v>
      </c>
    </row>
    <row r="31" spans="2:20" s="62" customFormat="1" ht="15" thickBot="1" x14ac:dyDescent="0.2">
      <c r="B31" s="65" t="s">
        <v>50</v>
      </c>
      <c r="C31" s="124"/>
      <c r="J31" s="65" t="s">
        <v>17</v>
      </c>
      <c r="K31" s="124"/>
      <c r="R31" s="99">
        <f t="shared" si="1"/>
        <v>0</v>
      </c>
      <c r="T31" s="99">
        <f t="shared" si="0"/>
        <v>0</v>
      </c>
    </row>
    <row r="32" spans="2:20" s="62" customFormat="1" ht="15" thickBot="1" x14ac:dyDescent="0.2">
      <c r="B32" s="65" t="s">
        <v>10</v>
      </c>
      <c r="C32" s="124"/>
      <c r="E32" s="69" t="s">
        <v>4</v>
      </c>
      <c r="J32" s="65" t="s">
        <v>16</v>
      </c>
      <c r="K32" s="67" t="s">
        <v>22</v>
      </c>
      <c r="O32" s="70" t="s">
        <v>21</v>
      </c>
      <c r="P32" s="104">
        <f>INT((R6*R8*K10)+0.5)</f>
        <v>0</v>
      </c>
      <c r="R32" s="99">
        <v>0</v>
      </c>
      <c r="T32" s="99">
        <f t="shared" si="0"/>
        <v>0</v>
      </c>
    </row>
    <row r="33" spans="1:20" s="62" customFormat="1" ht="15" thickBot="1" x14ac:dyDescent="0.2">
      <c r="D33" s="65" t="s">
        <v>11</v>
      </c>
      <c r="E33" s="124"/>
      <c r="O33" s="63"/>
      <c r="P33" s="66" t="s">
        <v>4</v>
      </c>
      <c r="T33" s="99">
        <f>ROUND(E33,0)</f>
        <v>0</v>
      </c>
    </row>
    <row r="34" spans="1:20" s="62" customFormat="1" ht="15" thickBot="1" x14ac:dyDescent="0.2">
      <c r="H34" s="71"/>
      <c r="I34" s="72"/>
      <c r="J34" s="65" t="s">
        <v>15</v>
      </c>
      <c r="K34" s="106">
        <f>SUM(R19:R31)</f>
        <v>0</v>
      </c>
      <c r="L34" s="66" t="s">
        <v>6</v>
      </c>
      <c r="M34" s="67">
        <v>50</v>
      </c>
      <c r="O34" s="70" t="s">
        <v>19</v>
      </c>
      <c r="P34" s="106">
        <f>K34*M34</f>
        <v>0</v>
      </c>
    </row>
    <row r="35" spans="1:20" s="62" customFormat="1" ht="15" thickBot="1" x14ac:dyDescent="0.2">
      <c r="O35" s="63"/>
      <c r="P35" s="66" t="s">
        <v>4</v>
      </c>
    </row>
    <row r="36" spans="1:20" s="62" customFormat="1" ht="15" thickBot="1" x14ac:dyDescent="0.2">
      <c r="D36" s="67" t="s">
        <v>12</v>
      </c>
      <c r="E36" s="106">
        <f>T33+R8</f>
        <v>0</v>
      </c>
      <c r="F36" s="66" t="s">
        <v>6</v>
      </c>
      <c r="G36" s="67">
        <v>50</v>
      </c>
      <c r="I36" s="106">
        <f>E36*G36</f>
        <v>0</v>
      </c>
      <c r="J36" s="66" t="s">
        <v>4</v>
      </c>
      <c r="K36" s="106">
        <f>C38*E38</f>
        <v>0</v>
      </c>
      <c r="O36" s="70" t="s">
        <v>20</v>
      </c>
      <c r="P36" s="106">
        <f>I36+K36</f>
        <v>0</v>
      </c>
    </row>
    <row r="37" spans="1:20" s="62" customFormat="1" ht="15" thickBot="1" x14ac:dyDescent="0.2"/>
    <row r="38" spans="1:20" s="62" customFormat="1" ht="15" thickBot="1" x14ac:dyDescent="0.2">
      <c r="B38" s="65" t="s">
        <v>14</v>
      </c>
      <c r="C38" s="106">
        <f>SUM(T9:T32)</f>
        <v>0</v>
      </c>
      <c r="D38" s="66" t="s">
        <v>6</v>
      </c>
      <c r="E38" s="67">
        <v>100</v>
      </c>
      <c r="M38" s="73"/>
      <c r="N38" s="74" t="s">
        <v>1</v>
      </c>
      <c r="O38" s="75"/>
      <c r="P38" s="106">
        <f>P32+P34+P36</f>
        <v>0</v>
      </c>
    </row>
    <row r="39" spans="1:20" s="22" customFormat="1" x14ac:dyDescent="0.15">
      <c r="A39" s="62"/>
    </row>
    <row r="40" spans="1:20" x14ac:dyDescent="0.15">
      <c r="B40" s="12" t="s">
        <v>25</v>
      </c>
    </row>
    <row r="41" spans="1:20" x14ac:dyDescent="0.15">
      <c r="B41" t="s">
        <v>122</v>
      </c>
    </row>
    <row r="42" spans="1:20" x14ac:dyDescent="0.15">
      <c r="B42" t="s">
        <v>124</v>
      </c>
    </row>
    <row r="43" spans="1:20" x14ac:dyDescent="0.15">
      <c r="B43" s="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5"/>
    </row>
    <row r="44" spans="1:20" x14ac:dyDescent="0.15">
      <c r="B44" s="1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0"/>
    </row>
    <row r="45" spans="1:20" x14ac:dyDescent="0.15">
      <c r="B45" s="1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0"/>
    </row>
    <row r="46" spans="1:20" x14ac:dyDescent="0.15"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9"/>
    </row>
    <row r="47" spans="1:20" s="16" customFormat="1" ht="13" x14ac:dyDescent="0.15">
      <c r="A47" s="101"/>
      <c r="B47" s="40" t="s">
        <v>103</v>
      </c>
      <c r="C47" s="40"/>
      <c r="D47" s="40"/>
      <c r="E47" s="40"/>
      <c r="F47" s="40"/>
      <c r="G47" s="40"/>
      <c r="H47" s="40"/>
      <c r="I47" s="40"/>
      <c r="J47" s="40" t="s">
        <v>105</v>
      </c>
      <c r="K47" s="40"/>
      <c r="L47" s="40"/>
      <c r="M47" s="40"/>
      <c r="N47" s="40"/>
      <c r="O47" s="40"/>
      <c r="P47" s="40"/>
      <c r="Q47" s="40"/>
    </row>
    <row r="48" spans="1:20" s="16" customFormat="1" ht="13" x14ac:dyDescent="0.15">
      <c r="A48" s="101"/>
      <c r="B48" s="40" t="s">
        <v>104</v>
      </c>
      <c r="C48" s="40"/>
      <c r="D48" s="40"/>
      <c r="E48" s="40"/>
      <c r="F48" s="40"/>
      <c r="G48" s="40"/>
      <c r="H48" s="40"/>
      <c r="I48" s="40"/>
      <c r="J48" s="40" t="s">
        <v>106</v>
      </c>
      <c r="K48" s="40"/>
      <c r="L48" s="40"/>
      <c r="M48" s="40"/>
      <c r="N48" s="40"/>
      <c r="O48" s="40"/>
      <c r="P48" s="40"/>
      <c r="Q48" s="40"/>
    </row>
    <row r="49" spans="1:17" ht="20" customHeight="1" x14ac:dyDescent="0.15">
      <c r="B49" s="19"/>
      <c r="C49" s="19"/>
      <c r="D49" s="19"/>
      <c r="E49" s="19"/>
      <c r="F49" s="19"/>
      <c r="G49" s="19"/>
      <c r="H49" s="19"/>
      <c r="J49" s="19"/>
      <c r="K49" s="19"/>
      <c r="L49" s="19"/>
      <c r="M49" s="19"/>
      <c r="N49" s="19"/>
      <c r="O49" s="19"/>
      <c r="P49" s="19"/>
      <c r="Q49" s="19"/>
    </row>
    <row r="50" spans="1:17" ht="30" customHeight="1" x14ac:dyDescent="0.15">
      <c r="B50" s="37" t="s">
        <v>27</v>
      </c>
      <c r="C50" s="37"/>
      <c r="D50" s="37"/>
      <c r="E50" s="37"/>
      <c r="F50" s="37"/>
      <c r="G50" s="37"/>
      <c r="H50" s="37"/>
      <c r="J50" s="37" t="s">
        <v>28</v>
      </c>
      <c r="K50" s="37"/>
      <c r="L50" s="37"/>
      <c r="M50" s="37"/>
      <c r="N50" s="19"/>
      <c r="O50" s="19"/>
      <c r="P50" s="19"/>
      <c r="Q50" s="19"/>
    </row>
    <row r="51" spans="1:17" ht="4" customHeight="1" x14ac:dyDescent="0.15"/>
    <row r="52" spans="1:17" s="16" customFormat="1" ht="13" x14ac:dyDescent="0.15">
      <c r="A52" s="101"/>
      <c r="B52" s="141" t="s">
        <v>145</v>
      </c>
      <c r="C52" s="141"/>
      <c r="D52" s="141"/>
      <c r="E52" s="142" t="s">
        <v>150</v>
      </c>
      <c r="F52" s="142"/>
      <c r="G52" s="142"/>
      <c r="H52" s="142"/>
      <c r="I52" s="142"/>
      <c r="J52" s="142"/>
      <c r="L52" s="136" t="s">
        <v>151</v>
      </c>
      <c r="M52" s="136"/>
      <c r="N52" s="136"/>
      <c r="O52" s="136"/>
      <c r="P52" s="136"/>
    </row>
  </sheetData>
  <sheetProtection password="C716" sheet="1" objects="1" scenarios="1"/>
  <mergeCells count="5">
    <mergeCell ref="L52:P52"/>
    <mergeCell ref="J4:K4"/>
    <mergeCell ref="D3:J3"/>
    <mergeCell ref="B52:D52"/>
    <mergeCell ref="E52:J52"/>
  </mergeCells>
  <phoneticPr fontId="0" type="noConversion"/>
  <printOptions horizontalCentered="1" verticalCentered="1"/>
  <pageMargins left="0.51181102362204722" right="0.51181102362204722" top="0.51181102362204722" bottom="0.51181102362204722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72"/>
  <sheetViews>
    <sheetView workbookViewId="0">
      <selection activeCell="C8" sqref="C8:I8"/>
    </sheetView>
  </sheetViews>
  <sheetFormatPr baseColWidth="10" defaultColWidth="8.83203125" defaultRowHeight="14" x14ac:dyDescent="0.15"/>
  <cols>
    <col min="1" max="1" width="6.6640625" style="2" customWidth="1"/>
    <col min="2" max="2" width="15.6640625" customWidth="1"/>
    <col min="3" max="3" width="5" customWidth="1"/>
    <col min="4" max="4" width="15.6640625" style="1" customWidth="1"/>
    <col min="5" max="5" width="4.6640625" customWidth="1"/>
    <col min="6" max="6" width="15.6640625" customWidth="1"/>
    <col min="7" max="7" width="4.6640625" customWidth="1"/>
    <col min="8" max="8" width="15.6640625" customWidth="1"/>
    <col min="9" max="9" width="4.6640625" customWidth="1"/>
    <col min="10" max="10" width="30.6640625" customWidth="1"/>
    <col min="11" max="11" width="6.6640625" customWidth="1"/>
    <col min="12" max="13" width="6.6640625" hidden="1" customWidth="1"/>
    <col min="14" max="15" width="15.6640625" hidden="1" customWidth="1"/>
    <col min="16" max="19" width="15.6640625" customWidth="1"/>
    <col min="20" max="72" width="6.6640625" customWidth="1"/>
  </cols>
  <sheetData>
    <row r="1" spans="1:10" x14ac:dyDescent="0.15">
      <c r="A1"/>
      <c r="D1"/>
    </row>
    <row r="2" spans="1:10" ht="18.75" customHeight="1" x14ac:dyDescent="0.35">
      <c r="A2"/>
      <c r="D2"/>
      <c r="J2" s="98"/>
    </row>
    <row r="3" spans="1:10" ht="33" x14ac:dyDescent="0.35">
      <c r="A3"/>
      <c r="B3" s="18" t="s">
        <v>138</v>
      </c>
      <c r="D3"/>
      <c r="I3" s="98"/>
      <c r="J3" s="34">
        <v>2010</v>
      </c>
    </row>
    <row r="4" spans="1:10" ht="20" x14ac:dyDescent="0.2">
      <c r="A4"/>
      <c r="B4" s="13" t="s">
        <v>115</v>
      </c>
      <c r="D4"/>
    </row>
    <row r="5" spans="1:10" ht="3.75" customHeight="1" x14ac:dyDescent="0.15">
      <c r="A5"/>
      <c r="D5"/>
    </row>
    <row r="6" spans="1:10" s="22" customFormat="1" ht="20" customHeight="1" x14ac:dyDescent="0.2">
      <c r="B6" s="130" t="s">
        <v>155</v>
      </c>
      <c r="C6" s="24"/>
      <c r="D6" s="152" t="s">
        <v>164</v>
      </c>
      <c r="E6" s="138"/>
      <c r="F6" s="138"/>
      <c r="G6" s="138"/>
      <c r="H6" s="138"/>
      <c r="I6" s="138"/>
      <c r="J6" s="23"/>
    </row>
    <row r="7" spans="1:10" s="22" customFormat="1" ht="20" customHeight="1" x14ac:dyDescent="0.2">
      <c r="B7" s="131" t="s">
        <v>156</v>
      </c>
      <c r="C7" s="149"/>
      <c r="D7" s="150"/>
      <c r="E7" s="150"/>
      <c r="F7" s="150"/>
      <c r="G7" s="150"/>
      <c r="H7" s="150"/>
      <c r="I7" s="150"/>
      <c r="J7" s="23"/>
    </row>
    <row r="8" spans="1:10" s="22" customFormat="1" ht="20" customHeight="1" x14ac:dyDescent="0.2">
      <c r="B8" s="28" t="s">
        <v>116</v>
      </c>
      <c r="C8" s="149" t="s">
        <v>165</v>
      </c>
      <c r="D8" s="150"/>
      <c r="E8" s="150"/>
      <c r="F8" s="150"/>
      <c r="G8" s="150"/>
      <c r="H8" s="150"/>
      <c r="I8" s="150"/>
      <c r="J8" s="23"/>
    </row>
    <row r="9" spans="1:10" s="22" customFormat="1" ht="20" customHeight="1" x14ac:dyDescent="0.2">
      <c r="B9" s="28" t="s">
        <v>118</v>
      </c>
      <c r="C9" s="149" t="s">
        <v>166</v>
      </c>
      <c r="D9" s="150"/>
      <c r="E9" s="150"/>
      <c r="F9" s="150"/>
      <c r="G9" s="150"/>
      <c r="H9" s="150"/>
      <c r="I9" s="150"/>
    </row>
    <row r="10" spans="1:10" s="22" customFormat="1" ht="20" customHeight="1" x14ac:dyDescent="0.2">
      <c r="B10" s="28" t="s">
        <v>119</v>
      </c>
      <c r="C10" s="149" t="s">
        <v>167</v>
      </c>
      <c r="D10" s="150"/>
      <c r="E10" s="150"/>
      <c r="F10" s="150"/>
      <c r="G10" s="150"/>
      <c r="H10" s="150"/>
      <c r="I10" s="150"/>
      <c r="J10" s="23"/>
    </row>
    <row r="11" spans="1:10" s="22" customFormat="1" ht="20" customHeight="1" x14ac:dyDescent="0.2">
      <c r="B11" s="28" t="s">
        <v>157</v>
      </c>
      <c r="C11" s="28"/>
      <c r="D11" s="28"/>
      <c r="E11" s="151" t="s">
        <v>168</v>
      </c>
      <c r="F11" s="150"/>
      <c r="G11" s="150"/>
      <c r="H11" s="150"/>
      <c r="I11" s="150"/>
      <c r="J11" s="23"/>
    </row>
    <row r="12" spans="1:10" ht="54.75" customHeight="1" x14ac:dyDescent="0.15">
      <c r="A12"/>
      <c r="D12"/>
    </row>
    <row r="13" spans="1:10" s="22" customFormat="1" ht="12" customHeight="1" x14ac:dyDescent="0.15">
      <c r="B13" s="35" t="s">
        <v>125</v>
      </c>
      <c r="C13" s="29"/>
      <c r="D13" s="29"/>
      <c r="E13" s="29"/>
      <c r="F13" s="29"/>
      <c r="G13" s="29"/>
      <c r="H13" s="29"/>
      <c r="I13" s="29"/>
      <c r="J13" s="30"/>
    </row>
    <row r="14" spans="1:10" s="22" customFormat="1" ht="12" customHeight="1" x14ac:dyDescent="0.15">
      <c r="B14" s="36" t="s">
        <v>143</v>
      </c>
      <c r="C14" s="23"/>
      <c r="D14" s="23"/>
      <c r="E14" s="23"/>
      <c r="F14" s="23"/>
      <c r="G14" s="23"/>
      <c r="H14" s="23"/>
      <c r="I14" s="23"/>
      <c r="J14" s="31"/>
    </row>
    <row r="15" spans="1:10" s="22" customFormat="1" ht="12" customHeight="1" x14ac:dyDescent="0.15">
      <c r="B15" s="36" t="s">
        <v>158</v>
      </c>
      <c r="C15" s="23"/>
      <c r="D15" s="23"/>
      <c r="E15" s="23"/>
      <c r="F15" s="23"/>
      <c r="G15" s="23"/>
      <c r="H15" s="23"/>
      <c r="I15" s="23"/>
      <c r="J15" s="31"/>
    </row>
    <row r="16" spans="1:10" s="22" customFormat="1" ht="12" customHeight="1" x14ac:dyDescent="0.15">
      <c r="B16" s="36" t="s">
        <v>128</v>
      </c>
      <c r="C16" s="23"/>
      <c r="D16" s="23"/>
      <c r="E16" s="23"/>
      <c r="F16" s="23"/>
      <c r="G16" s="23"/>
      <c r="H16" s="23"/>
      <c r="I16" s="23"/>
      <c r="J16" s="31"/>
    </row>
    <row r="17" spans="1:15" s="22" customFormat="1" ht="12" customHeight="1" x14ac:dyDescent="0.15">
      <c r="B17" s="41" t="s">
        <v>136</v>
      </c>
      <c r="C17" s="32"/>
      <c r="D17" s="32"/>
      <c r="E17" s="32"/>
      <c r="F17" s="32"/>
      <c r="G17" s="32"/>
      <c r="H17" s="32"/>
      <c r="I17" s="32"/>
      <c r="J17" s="33"/>
    </row>
    <row r="18" spans="1:15" ht="62.25" customHeight="1" thickBot="1" x14ac:dyDescent="0.2">
      <c r="A18"/>
      <c r="D18"/>
    </row>
    <row r="19" spans="1:15" s="42" customFormat="1" ht="15" thickBot="1" x14ac:dyDescent="0.2">
      <c r="B19" s="43"/>
      <c r="C19" s="116"/>
      <c r="D19" s="116"/>
      <c r="E19" s="117" t="s">
        <v>142</v>
      </c>
      <c r="F19" s="116"/>
      <c r="G19" s="116"/>
      <c r="H19" s="44"/>
      <c r="I19" s="45"/>
      <c r="J19" s="46" t="s">
        <v>2</v>
      </c>
    </row>
    <row r="20" spans="1:15" s="42" customFormat="1" ht="20" customHeight="1" thickBot="1" x14ac:dyDescent="0.2">
      <c r="B20" s="47"/>
      <c r="C20" s="48"/>
      <c r="D20" s="48"/>
      <c r="E20" s="48"/>
      <c r="F20" s="48"/>
      <c r="G20" s="48"/>
      <c r="H20" s="49"/>
      <c r="I20" s="50"/>
      <c r="J20" s="109"/>
      <c r="L20" s="100">
        <f>ROUND(J20,0)</f>
        <v>0</v>
      </c>
    </row>
    <row r="21" spans="1:15" s="42" customFormat="1" x14ac:dyDescent="0.15">
      <c r="B21" s="51" t="s">
        <v>5</v>
      </c>
    </row>
    <row r="22" spans="1:15" s="42" customFormat="1" ht="3.75" customHeight="1" thickBot="1" x14ac:dyDescent="0.2"/>
    <row r="23" spans="1:15" s="42" customFormat="1" ht="15.75" customHeight="1" thickBot="1" x14ac:dyDescent="0.2">
      <c r="B23" s="46" t="s">
        <v>0</v>
      </c>
      <c r="D23" s="46" t="s">
        <v>1</v>
      </c>
      <c r="F23" s="46" t="s">
        <v>2</v>
      </c>
      <c r="G23" s="118"/>
      <c r="H23" s="46" t="s">
        <v>141</v>
      </c>
      <c r="J23" s="46" t="s">
        <v>3</v>
      </c>
    </row>
    <row r="24" spans="1:15" s="42" customFormat="1" ht="20" customHeight="1" thickBot="1" x14ac:dyDescent="0.2">
      <c r="B24" s="110">
        <f>'sail 1'!P38</f>
        <v>0</v>
      </c>
      <c r="C24" s="50" t="s">
        <v>4</v>
      </c>
      <c r="D24" s="110">
        <f>'sail 2'!P38</f>
        <v>0</v>
      </c>
      <c r="E24" s="50" t="s">
        <v>4</v>
      </c>
      <c r="F24" s="115">
        <f>J20</f>
        <v>0</v>
      </c>
      <c r="G24" s="50" t="s">
        <v>4</v>
      </c>
      <c r="H24" s="110">
        <f>spar!Q44</f>
        <v>0</v>
      </c>
      <c r="I24" s="50"/>
      <c r="J24" s="115">
        <f>B24+D24+F24+H24</f>
        <v>0</v>
      </c>
    </row>
    <row r="25" spans="1:15" s="42" customFormat="1" ht="20" customHeight="1" thickBot="1" x14ac:dyDescent="0.2"/>
    <row r="26" spans="1:15" s="42" customFormat="1" ht="15" thickBot="1" x14ac:dyDescent="0.2">
      <c r="B26" s="52"/>
      <c r="C26" s="53"/>
      <c r="D26" s="54" t="s">
        <v>3</v>
      </c>
      <c r="E26" s="53"/>
      <c r="F26" s="55"/>
      <c r="G26" s="45"/>
      <c r="J26" s="46" t="s">
        <v>7</v>
      </c>
    </row>
    <row r="27" spans="1:15" s="42" customFormat="1" ht="20" customHeight="1" thickBot="1" x14ac:dyDescent="0.2">
      <c r="B27" s="56"/>
      <c r="C27" s="57"/>
      <c r="D27" s="111">
        <f>INT(J24+0.5)</f>
        <v>0</v>
      </c>
      <c r="E27" s="57"/>
      <c r="F27" s="49"/>
      <c r="G27" s="50" t="s">
        <v>137</v>
      </c>
      <c r="H27" s="46">
        <v>1000000</v>
      </c>
      <c r="I27" s="97"/>
      <c r="J27" s="110">
        <f>D27/H27</f>
        <v>0</v>
      </c>
    </row>
    <row r="28" spans="1:15" s="42" customFormat="1" ht="20" customHeight="1" thickBot="1" x14ac:dyDescent="0.2"/>
    <row r="29" spans="1:15" s="42" customFormat="1" ht="15" thickBot="1" x14ac:dyDescent="0.2">
      <c r="B29" s="46" t="s">
        <v>99</v>
      </c>
      <c r="D29" s="46" t="s">
        <v>7</v>
      </c>
      <c r="J29" s="46" t="s">
        <v>98</v>
      </c>
      <c r="N29" s="58" t="s">
        <v>121</v>
      </c>
      <c r="O29" s="59" t="s">
        <v>120</v>
      </c>
    </row>
    <row r="30" spans="1:15" s="42" customFormat="1" ht="18.75" customHeight="1" thickBot="1" x14ac:dyDescent="0.2">
      <c r="B30" s="112">
        <v>1.1859999999999999</v>
      </c>
      <c r="C30" s="50" t="s">
        <v>6</v>
      </c>
      <c r="D30" s="110">
        <f>J27</f>
        <v>0</v>
      </c>
      <c r="E30" s="50" t="s">
        <v>6</v>
      </c>
      <c r="F30" s="46">
        <v>8</v>
      </c>
      <c r="G30" s="50"/>
      <c r="H30" s="50"/>
      <c r="I30" s="50"/>
      <c r="J30" s="113">
        <f>IF((N30&gt;10),"ERROR",N30)</f>
        <v>0</v>
      </c>
      <c r="N30" s="60">
        <f>INT(0.5+O30*100)/100</f>
        <v>0</v>
      </c>
      <c r="O30" s="61">
        <f>N32*D30*F30</f>
        <v>0</v>
      </c>
    </row>
    <row r="31" spans="1:15" s="62" customFormat="1" ht="20" customHeight="1" x14ac:dyDescent="0.15">
      <c r="B31" s="63"/>
    </row>
    <row r="32" spans="1:15" s="64" customFormat="1" x14ac:dyDescent="0.15">
      <c r="A32" s="119"/>
      <c r="B32" s="23"/>
      <c r="C32" s="119"/>
      <c r="D32" s="119"/>
      <c r="E32" s="119"/>
      <c r="F32" s="119"/>
      <c r="G32" s="119"/>
      <c r="H32" s="119"/>
      <c r="I32" s="119"/>
      <c r="J32" s="119"/>
      <c r="N32" s="103">
        <f>ROUND(B30,3)</f>
        <v>1.1859999999999999</v>
      </c>
    </row>
    <row r="33" spans="1:10" s="22" customFormat="1" ht="24.75" customHeight="1" x14ac:dyDescent="0.15">
      <c r="A33" s="23"/>
      <c r="B33" s="40"/>
      <c r="C33" s="40"/>
      <c r="D33" s="40"/>
      <c r="E33" s="40"/>
      <c r="F33" s="40"/>
      <c r="G33" s="40"/>
      <c r="H33" s="40"/>
      <c r="I33" s="40"/>
      <c r="J33" s="23"/>
    </row>
    <row r="34" spans="1:10" s="20" customFormat="1" ht="3.75" customHeight="1" x14ac:dyDescent="0.15">
      <c r="B34" s="38"/>
      <c r="C34" s="38"/>
      <c r="D34" s="38"/>
      <c r="E34" s="38"/>
      <c r="F34" s="38"/>
      <c r="G34" s="38"/>
      <c r="H34" s="38"/>
      <c r="I34" s="38"/>
    </row>
    <row r="35" spans="1:10" s="20" customFormat="1" ht="4" customHeight="1" x14ac:dyDescent="0.15">
      <c r="B35" s="39"/>
      <c r="C35" s="39"/>
      <c r="D35" s="39"/>
      <c r="E35" s="39"/>
      <c r="F35" s="39"/>
      <c r="G35" s="39"/>
      <c r="H35" s="39"/>
      <c r="I35" s="39"/>
      <c r="J35" s="21"/>
    </row>
    <row r="36" spans="1:10" s="20" customFormat="1" ht="13.5" customHeight="1" x14ac:dyDescent="0.15">
      <c r="B36" s="38"/>
      <c r="C36" s="38"/>
      <c r="D36" s="38"/>
      <c r="E36" s="38"/>
      <c r="F36" s="38"/>
      <c r="G36" s="38"/>
      <c r="H36" s="38"/>
      <c r="I36" s="38"/>
    </row>
    <row r="37" spans="1:10" s="22" customFormat="1" ht="30" customHeight="1" x14ac:dyDescent="0.15">
      <c r="B37" s="132" t="s">
        <v>140</v>
      </c>
      <c r="C37" s="37"/>
      <c r="D37" s="37"/>
      <c r="E37" s="37"/>
      <c r="F37" s="37"/>
      <c r="G37" s="37"/>
      <c r="H37" s="37"/>
      <c r="I37" s="37"/>
      <c r="J37" s="133" t="s">
        <v>159</v>
      </c>
    </row>
    <row r="38" spans="1:10" s="22" customFormat="1" ht="30" customHeight="1" x14ac:dyDescent="0.15">
      <c r="B38" s="37" t="s">
        <v>26</v>
      </c>
      <c r="C38" s="37"/>
      <c r="D38" s="37"/>
      <c r="E38" s="37"/>
      <c r="F38" s="37"/>
      <c r="G38" s="37" t="s">
        <v>117</v>
      </c>
      <c r="H38" s="37"/>
      <c r="I38" s="37"/>
    </row>
    <row r="39" spans="1:10" s="22" customFormat="1" ht="30" customHeight="1" x14ac:dyDescent="0.15">
      <c r="B39" s="37" t="s">
        <v>27</v>
      </c>
      <c r="C39" s="37"/>
      <c r="D39" s="37"/>
      <c r="E39" s="37"/>
      <c r="F39" s="37"/>
      <c r="G39" s="37" t="s">
        <v>28</v>
      </c>
      <c r="H39" s="37"/>
      <c r="I39" s="37"/>
    </row>
    <row r="40" spans="1:10" s="20" customFormat="1" ht="13.5" customHeight="1" x14ac:dyDescent="0.15"/>
    <row r="41" spans="1:10" s="20" customFormat="1" ht="4" customHeight="1" x14ac:dyDescent="0.15">
      <c r="B41" s="21"/>
      <c r="C41" s="21"/>
      <c r="D41" s="21"/>
      <c r="E41" s="21"/>
      <c r="F41" s="21"/>
      <c r="G41" s="21"/>
      <c r="H41" s="21"/>
      <c r="I41" s="21"/>
      <c r="J41" s="21"/>
    </row>
    <row r="42" spans="1:10" s="20" customFormat="1" ht="21" customHeight="1" x14ac:dyDescent="0.15"/>
    <row r="43" spans="1:10" s="22" customFormat="1" x14ac:dyDescent="0.15">
      <c r="B43" s="12" t="s">
        <v>107</v>
      </c>
    </row>
    <row r="44" spans="1:10" s="22" customFormat="1" ht="20" customHeight="1" x14ac:dyDescent="0.15">
      <c r="B44" s="24" t="s">
        <v>108</v>
      </c>
      <c r="C44" s="24"/>
      <c r="D44" s="24"/>
      <c r="E44" s="24"/>
      <c r="F44" s="24"/>
      <c r="G44" s="24"/>
      <c r="H44" s="24"/>
      <c r="I44" s="24"/>
      <c r="J44" s="24"/>
    </row>
    <row r="45" spans="1:10" s="22" customFormat="1" x14ac:dyDescent="0.15">
      <c r="B45" s="22" t="s">
        <v>126</v>
      </c>
    </row>
    <row r="46" spans="1:10" s="22" customFormat="1" x14ac:dyDescent="0.15">
      <c r="B46" s="22" t="s">
        <v>127</v>
      </c>
    </row>
    <row r="47" spans="1:10" s="22" customFormat="1" ht="20" customHeight="1" x14ac:dyDescent="0.15">
      <c r="B47" s="24" t="s">
        <v>109</v>
      </c>
      <c r="C47" s="24"/>
      <c r="D47" s="24"/>
      <c r="E47" s="24"/>
      <c r="F47" s="24"/>
      <c r="G47" s="24"/>
      <c r="H47" s="24"/>
      <c r="I47" s="24"/>
      <c r="J47" s="24"/>
    </row>
    <row r="48" spans="1:10" s="22" customFormat="1" ht="20" customHeight="1" x14ac:dyDescent="0.15">
      <c r="B48" s="24" t="s">
        <v>110</v>
      </c>
      <c r="C48" s="24"/>
      <c r="D48" s="24"/>
      <c r="E48" s="24"/>
      <c r="F48" s="24"/>
      <c r="G48" s="24"/>
      <c r="H48" s="24"/>
      <c r="I48" s="24"/>
      <c r="J48" s="24"/>
    </row>
    <row r="49" spans="2:10" s="3" customFormat="1" x14ac:dyDescent="0.15">
      <c r="B49" s="4" t="s">
        <v>130</v>
      </c>
    </row>
    <row r="50" spans="2:10" s="3" customFormat="1" x14ac:dyDescent="0.15">
      <c r="B50" s="4" t="s">
        <v>131</v>
      </c>
    </row>
    <row r="51" spans="2:10" s="3" customFormat="1" x14ac:dyDescent="0.15">
      <c r="B51" s="4" t="s">
        <v>132</v>
      </c>
    </row>
    <row r="52" spans="2:10" s="22" customFormat="1" ht="20" x14ac:dyDescent="0.2">
      <c r="B52" s="26" t="s">
        <v>111</v>
      </c>
      <c r="E52" s="12" t="s">
        <v>112</v>
      </c>
      <c r="F52" s="27" t="s">
        <v>114</v>
      </c>
      <c r="G52" s="12" t="s">
        <v>113</v>
      </c>
      <c r="H52" s="27" t="s">
        <v>114</v>
      </c>
      <c r="I52" s="24" t="s">
        <v>28</v>
      </c>
      <c r="J52" s="24"/>
    </row>
    <row r="53" spans="2:10" s="20" customFormat="1" ht="21" customHeight="1" x14ac:dyDescent="0.15"/>
    <row r="54" spans="2:10" s="20" customFormat="1" ht="4" customHeight="1" x14ac:dyDescent="0.15">
      <c r="B54" s="21"/>
      <c r="C54" s="21"/>
      <c r="D54" s="21"/>
      <c r="E54" s="21"/>
      <c r="F54" s="21"/>
      <c r="G54" s="21"/>
      <c r="H54" s="21"/>
      <c r="I54" s="21"/>
      <c r="J54" s="21"/>
    </row>
    <row r="61" spans="2:10" x14ac:dyDescent="0.15">
      <c r="B61" s="121" t="s">
        <v>145</v>
      </c>
      <c r="D61" s="134" t="s">
        <v>146</v>
      </c>
      <c r="E61" s="122"/>
      <c r="G61" s="16" t="s">
        <v>144</v>
      </c>
      <c r="H61" s="22"/>
      <c r="J61" s="125" t="s">
        <v>147</v>
      </c>
    </row>
    <row r="62" spans="2:10" x14ac:dyDescent="0.15">
      <c r="B62" s="121"/>
      <c r="D62" s="122"/>
      <c r="E62" s="122"/>
      <c r="G62" s="22"/>
      <c r="H62" s="22"/>
    </row>
    <row r="64" spans="2:10" x14ac:dyDescent="0.15">
      <c r="B64" s="25"/>
      <c r="C64" s="22"/>
      <c r="D64" s="22"/>
      <c r="E64" s="22"/>
      <c r="F64" s="22"/>
      <c r="G64" s="22"/>
      <c r="H64" s="22"/>
      <c r="I64" s="22"/>
      <c r="J64" s="17"/>
    </row>
    <row r="72" spans="1:4" s="20" customFormat="1" ht="4" customHeight="1" x14ac:dyDescent="0.15"/>
    <row r="73" spans="1:4" s="22" customFormat="1" x14ac:dyDescent="0.15"/>
    <row r="74" spans="1:4" x14ac:dyDescent="0.15">
      <c r="A74"/>
      <c r="D74"/>
    </row>
    <row r="75" spans="1:4" x14ac:dyDescent="0.15">
      <c r="A75"/>
      <c r="D75"/>
    </row>
    <row r="76" spans="1:4" x14ac:dyDescent="0.15">
      <c r="A76"/>
      <c r="D76"/>
    </row>
    <row r="77" spans="1:4" x14ac:dyDescent="0.15">
      <c r="A77"/>
      <c r="D77"/>
    </row>
    <row r="78" spans="1:4" x14ac:dyDescent="0.15">
      <c r="A78"/>
      <c r="D78"/>
    </row>
    <row r="79" spans="1:4" x14ac:dyDescent="0.15">
      <c r="A79"/>
      <c r="D79"/>
    </row>
    <row r="80" spans="1:4" x14ac:dyDescent="0.15">
      <c r="A80"/>
      <c r="D80"/>
    </row>
    <row r="81" spans="1:4" x14ac:dyDescent="0.15">
      <c r="A81"/>
      <c r="D81"/>
    </row>
    <row r="82" spans="1:4" x14ac:dyDescent="0.15">
      <c r="A82"/>
      <c r="D82"/>
    </row>
    <row r="83" spans="1:4" x14ac:dyDescent="0.15">
      <c r="A83"/>
      <c r="D83"/>
    </row>
    <row r="84" spans="1:4" x14ac:dyDescent="0.15">
      <c r="A84"/>
      <c r="D84"/>
    </row>
    <row r="85" spans="1:4" x14ac:dyDescent="0.15">
      <c r="A85"/>
      <c r="D85"/>
    </row>
    <row r="86" spans="1:4" x14ac:dyDescent="0.15">
      <c r="A86"/>
      <c r="D86"/>
    </row>
    <row r="87" spans="1:4" x14ac:dyDescent="0.15">
      <c r="A87"/>
      <c r="D87"/>
    </row>
    <row r="88" spans="1:4" x14ac:dyDescent="0.15">
      <c r="A88"/>
      <c r="D88"/>
    </row>
    <row r="89" spans="1:4" x14ac:dyDescent="0.15">
      <c r="A89"/>
      <c r="D89"/>
    </row>
    <row r="90" spans="1:4" x14ac:dyDescent="0.15">
      <c r="A90"/>
      <c r="D90"/>
    </row>
    <row r="91" spans="1:4" x14ac:dyDescent="0.15">
      <c r="A91"/>
      <c r="D91"/>
    </row>
    <row r="92" spans="1:4" x14ac:dyDescent="0.15">
      <c r="A92"/>
      <c r="D92"/>
    </row>
    <row r="93" spans="1:4" x14ac:dyDescent="0.15">
      <c r="A93"/>
      <c r="D93"/>
    </row>
    <row r="94" spans="1:4" x14ac:dyDescent="0.15">
      <c r="A94"/>
      <c r="D94"/>
    </row>
    <row r="95" spans="1:4" x14ac:dyDescent="0.15">
      <c r="A95"/>
      <c r="D95"/>
    </row>
    <row r="96" spans="1:4" x14ac:dyDescent="0.15">
      <c r="A96"/>
      <c r="D96"/>
    </row>
    <row r="97" spans="1:4" x14ac:dyDescent="0.15">
      <c r="A97"/>
      <c r="D97"/>
    </row>
    <row r="98" spans="1:4" x14ac:dyDescent="0.15">
      <c r="A98"/>
      <c r="D98"/>
    </row>
    <row r="99" spans="1:4" x14ac:dyDescent="0.15">
      <c r="A99"/>
      <c r="D99"/>
    </row>
    <row r="100" spans="1:4" x14ac:dyDescent="0.15">
      <c r="A100"/>
      <c r="D100"/>
    </row>
    <row r="101" spans="1:4" x14ac:dyDescent="0.15">
      <c r="A101"/>
      <c r="D101"/>
    </row>
    <row r="102" spans="1:4" x14ac:dyDescent="0.15">
      <c r="A102"/>
      <c r="D102"/>
    </row>
    <row r="103" spans="1:4" x14ac:dyDescent="0.15">
      <c r="A103"/>
      <c r="D103"/>
    </row>
    <row r="104" spans="1:4" x14ac:dyDescent="0.15">
      <c r="A104"/>
      <c r="D104"/>
    </row>
    <row r="105" spans="1:4" x14ac:dyDescent="0.15">
      <c r="A105"/>
      <c r="D105"/>
    </row>
    <row r="106" spans="1:4" x14ac:dyDescent="0.15">
      <c r="A106"/>
      <c r="D106"/>
    </row>
    <row r="107" spans="1:4" x14ac:dyDescent="0.15">
      <c r="A107"/>
      <c r="D107"/>
    </row>
    <row r="108" spans="1:4" x14ac:dyDescent="0.15">
      <c r="A108"/>
      <c r="D108"/>
    </row>
    <row r="109" spans="1:4" x14ac:dyDescent="0.15">
      <c r="A109"/>
      <c r="D109"/>
    </row>
    <row r="110" spans="1:4" x14ac:dyDescent="0.15">
      <c r="A110"/>
      <c r="D110"/>
    </row>
    <row r="111" spans="1:4" x14ac:dyDescent="0.15">
      <c r="A111"/>
      <c r="D111"/>
    </row>
    <row r="112" spans="1:4" x14ac:dyDescent="0.15">
      <c r="A112"/>
      <c r="D112"/>
    </row>
    <row r="113" spans="1:4" x14ac:dyDescent="0.15">
      <c r="A113"/>
      <c r="D113"/>
    </row>
    <row r="114" spans="1:4" x14ac:dyDescent="0.15">
      <c r="A114"/>
      <c r="D114"/>
    </row>
    <row r="115" spans="1:4" x14ac:dyDescent="0.15">
      <c r="A115"/>
      <c r="D115"/>
    </row>
    <row r="116" spans="1:4" x14ac:dyDescent="0.15">
      <c r="A116"/>
      <c r="D116"/>
    </row>
    <row r="117" spans="1:4" x14ac:dyDescent="0.15">
      <c r="A117"/>
      <c r="D117"/>
    </row>
    <row r="118" spans="1:4" x14ac:dyDescent="0.15">
      <c r="A118"/>
      <c r="D118"/>
    </row>
    <row r="119" spans="1:4" x14ac:dyDescent="0.15">
      <c r="A119"/>
      <c r="D119"/>
    </row>
    <row r="120" spans="1:4" x14ac:dyDescent="0.15">
      <c r="A120"/>
      <c r="D120"/>
    </row>
    <row r="121" spans="1:4" x14ac:dyDescent="0.15">
      <c r="A121"/>
      <c r="D121"/>
    </row>
    <row r="122" spans="1:4" x14ac:dyDescent="0.15">
      <c r="A122"/>
      <c r="D122"/>
    </row>
    <row r="123" spans="1:4" x14ac:dyDescent="0.15">
      <c r="A123"/>
      <c r="D123"/>
    </row>
    <row r="124" spans="1:4" x14ac:dyDescent="0.15">
      <c r="A124"/>
      <c r="D124"/>
    </row>
    <row r="125" spans="1:4" x14ac:dyDescent="0.15">
      <c r="A125"/>
      <c r="D125"/>
    </row>
    <row r="126" spans="1:4" x14ac:dyDescent="0.15">
      <c r="A126"/>
      <c r="D126"/>
    </row>
    <row r="127" spans="1:4" x14ac:dyDescent="0.15">
      <c r="A127"/>
      <c r="D127"/>
    </row>
    <row r="128" spans="1:4" x14ac:dyDescent="0.15">
      <c r="A128"/>
      <c r="D128"/>
    </row>
    <row r="129" spans="1:4" x14ac:dyDescent="0.15">
      <c r="A129"/>
      <c r="D129"/>
    </row>
    <row r="130" spans="1:4" x14ac:dyDescent="0.15">
      <c r="A130"/>
      <c r="D130"/>
    </row>
    <row r="131" spans="1:4" x14ac:dyDescent="0.15">
      <c r="A131"/>
      <c r="D131"/>
    </row>
    <row r="132" spans="1:4" x14ac:dyDescent="0.15">
      <c r="A132"/>
      <c r="D132"/>
    </row>
    <row r="133" spans="1:4" x14ac:dyDescent="0.15">
      <c r="A133"/>
      <c r="D133"/>
    </row>
    <row r="134" spans="1:4" x14ac:dyDescent="0.15">
      <c r="A134"/>
      <c r="D134"/>
    </row>
    <row r="135" spans="1:4" x14ac:dyDescent="0.15">
      <c r="A135"/>
      <c r="D135"/>
    </row>
    <row r="136" spans="1:4" x14ac:dyDescent="0.15">
      <c r="A136"/>
      <c r="D136"/>
    </row>
    <row r="137" spans="1:4" x14ac:dyDescent="0.15">
      <c r="A137"/>
      <c r="D137"/>
    </row>
    <row r="138" spans="1:4" x14ac:dyDescent="0.15">
      <c r="A138"/>
      <c r="D138"/>
    </row>
    <row r="139" spans="1:4" x14ac:dyDescent="0.15">
      <c r="A139"/>
      <c r="D139"/>
    </row>
    <row r="140" spans="1:4" x14ac:dyDescent="0.15">
      <c r="A140"/>
      <c r="D140"/>
    </row>
    <row r="141" spans="1:4" x14ac:dyDescent="0.15">
      <c r="A141"/>
      <c r="D141"/>
    </row>
    <row r="142" spans="1:4" x14ac:dyDescent="0.15">
      <c r="A142"/>
      <c r="D142"/>
    </row>
    <row r="143" spans="1:4" x14ac:dyDescent="0.15">
      <c r="A143"/>
      <c r="D143"/>
    </row>
    <row r="144" spans="1:4" x14ac:dyDescent="0.15">
      <c r="A144"/>
      <c r="D144"/>
    </row>
    <row r="145" spans="1:4" x14ac:dyDescent="0.15">
      <c r="A145"/>
      <c r="D145"/>
    </row>
    <row r="146" spans="1:4" x14ac:dyDescent="0.15">
      <c r="A146"/>
      <c r="D146"/>
    </row>
    <row r="147" spans="1:4" x14ac:dyDescent="0.15">
      <c r="A147"/>
      <c r="D147"/>
    </row>
    <row r="148" spans="1:4" x14ac:dyDescent="0.15">
      <c r="A148"/>
      <c r="D148"/>
    </row>
    <row r="149" spans="1:4" x14ac:dyDescent="0.15">
      <c r="A149"/>
      <c r="D149"/>
    </row>
    <row r="150" spans="1:4" x14ac:dyDescent="0.15">
      <c r="A150"/>
      <c r="D150"/>
    </row>
    <row r="151" spans="1:4" x14ac:dyDescent="0.15">
      <c r="A151"/>
      <c r="D151"/>
    </row>
    <row r="152" spans="1:4" x14ac:dyDescent="0.15">
      <c r="A152"/>
      <c r="D152"/>
    </row>
    <row r="153" spans="1:4" x14ac:dyDescent="0.15">
      <c r="A153"/>
      <c r="D153"/>
    </row>
    <row r="154" spans="1:4" x14ac:dyDescent="0.15">
      <c r="A154"/>
      <c r="D154"/>
    </row>
    <row r="155" spans="1:4" x14ac:dyDescent="0.15">
      <c r="A155"/>
      <c r="D155"/>
    </row>
    <row r="156" spans="1:4" x14ac:dyDescent="0.15">
      <c r="A156"/>
      <c r="D156"/>
    </row>
    <row r="157" spans="1:4" x14ac:dyDescent="0.15">
      <c r="A157"/>
      <c r="D157"/>
    </row>
    <row r="158" spans="1:4" x14ac:dyDescent="0.15">
      <c r="A158"/>
      <c r="D158"/>
    </row>
    <row r="159" spans="1:4" x14ac:dyDescent="0.15">
      <c r="A159"/>
      <c r="D159"/>
    </row>
    <row r="160" spans="1:4" x14ac:dyDescent="0.15">
      <c r="A160"/>
      <c r="D160"/>
    </row>
    <row r="161" spans="1:4" x14ac:dyDescent="0.15">
      <c r="A161"/>
      <c r="D161"/>
    </row>
    <row r="162" spans="1:4" x14ac:dyDescent="0.15">
      <c r="A162"/>
      <c r="D162"/>
    </row>
    <row r="163" spans="1:4" x14ac:dyDescent="0.15">
      <c r="A163"/>
      <c r="D163"/>
    </row>
    <row r="164" spans="1:4" x14ac:dyDescent="0.15">
      <c r="A164"/>
      <c r="D164"/>
    </row>
    <row r="165" spans="1:4" x14ac:dyDescent="0.15">
      <c r="A165"/>
      <c r="D165"/>
    </row>
    <row r="166" spans="1:4" x14ac:dyDescent="0.15">
      <c r="A166"/>
      <c r="D166"/>
    </row>
    <row r="167" spans="1:4" x14ac:dyDescent="0.15">
      <c r="A167"/>
      <c r="D167"/>
    </row>
    <row r="168" spans="1:4" x14ac:dyDescent="0.15">
      <c r="A168"/>
      <c r="D168"/>
    </row>
    <row r="169" spans="1:4" x14ac:dyDescent="0.15">
      <c r="A169"/>
      <c r="D169"/>
    </row>
    <row r="170" spans="1:4" x14ac:dyDescent="0.15">
      <c r="A170"/>
      <c r="D170"/>
    </row>
    <row r="171" spans="1:4" x14ac:dyDescent="0.15">
      <c r="A171"/>
      <c r="D171"/>
    </row>
    <row r="172" spans="1:4" x14ac:dyDescent="0.15">
      <c r="A172"/>
      <c r="D172"/>
    </row>
    <row r="173" spans="1:4" x14ac:dyDescent="0.15">
      <c r="A173"/>
      <c r="D173"/>
    </row>
    <row r="174" spans="1:4" x14ac:dyDescent="0.15">
      <c r="A174"/>
      <c r="D174"/>
    </row>
    <row r="175" spans="1:4" x14ac:dyDescent="0.15">
      <c r="A175"/>
      <c r="D175"/>
    </row>
    <row r="176" spans="1:4" x14ac:dyDescent="0.15">
      <c r="A176"/>
      <c r="D176"/>
    </row>
    <row r="177" spans="1:4" x14ac:dyDescent="0.15">
      <c r="A177"/>
      <c r="D177"/>
    </row>
    <row r="178" spans="1:4" x14ac:dyDescent="0.15">
      <c r="A178"/>
      <c r="D178"/>
    </row>
    <row r="179" spans="1:4" x14ac:dyDescent="0.15">
      <c r="A179"/>
      <c r="D179"/>
    </row>
    <row r="180" spans="1:4" x14ac:dyDescent="0.15">
      <c r="A180"/>
      <c r="D180"/>
    </row>
    <row r="181" spans="1:4" x14ac:dyDescent="0.15">
      <c r="A181"/>
      <c r="D181"/>
    </row>
    <row r="182" spans="1:4" x14ac:dyDescent="0.15">
      <c r="A182"/>
      <c r="D182"/>
    </row>
    <row r="183" spans="1:4" x14ac:dyDescent="0.15">
      <c r="A183"/>
      <c r="D183"/>
    </row>
    <row r="184" spans="1:4" x14ac:dyDescent="0.15">
      <c r="A184"/>
      <c r="D184"/>
    </row>
    <row r="185" spans="1:4" x14ac:dyDescent="0.15">
      <c r="A185"/>
      <c r="D185"/>
    </row>
    <row r="186" spans="1:4" x14ac:dyDescent="0.15">
      <c r="A186"/>
      <c r="D186"/>
    </row>
    <row r="187" spans="1:4" x14ac:dyDescent="0.15">
      <c r="A187"/>
      <c r="D187"/>
    </row>
    <row r="188" spans="1:4" x14ac:dyDescent="0.15">
      <c r="A188"/>
      <c r="D188"/>
    </row>
    <row r="189" spans="1:4" x14ac:dyDescent="0.15">
      <c r="A189"/>
      <c r="D189"/>
    </row>
    <row r="190" spans="1:4" x14ac:dyDescent="0.15">
      <c r="A190"/>
      <c r="D190"/>
    </row>
    <row r="191" spans="1:4" x14ac:dyDescent="0.15">
      <c r="A191"/>
      <c r="D191"/>
    </row>
    <row r="192" spans="1:4" x14ac:dyDescent="0.15">
      <c r="A192"/>
      <c r="D192"/>
    </row>
    <row r="193" spans="1:4" x14ac:dyDescent="0.15">
      <c r="A193"/>
      <c r="D193"/>
    </row>
    <row r="194" spans="1:4" x14ac:dyDescent="0.15">
      <c r="A194"/>
      <c r="D194"/>
    </row>
    <row r="195" spans="1:4" x14ac:dyDescent="0.15">
      <c r="A195"/>
      <c r="D195"/>
    </row>
    <row r="196" spans="1:4" x14ac:dyDescent="0.15">
      <c r="A196"/>
      <c r="D196"/>
    </row>
    <row r="197" spans="1:4" x14ac:dyDescent="0.15">
      <c r="A197"/>
      <c r="D197"/>
    </row>
    <row r="198" spans="1:4" x14ac:dyDescent="0.15">
      <c r="A198"/>
      <c r="D198"/>
    </row>
    <row r="199" spans="1:4" x14ac:dyDescent="0.15">
      <c r="A199"/>
      <c r="D199"/>
    </row>
    <row r="200" spans="1:4" x14ac:dyDescent="0.15">
      <c r="A200"/>
      <c r="D200"/>
    </row>
    <row r="201" spans="1:4" x14ac:dyDescent="0.15">
      <c r="A201"/>
      <c r="D201"/>
    </row>
    <row r="202" spans="1:4" x14ac:dyDescent="0.15">
      <c r="A202"/>
      <c r="D202"/>
    </row>
    <row r="203" spans="1:4" x14ac:dyDescent="0.15">
      <c r="A203"/>
      <c r="D203"/>
    </row>
    <row r="204" spans="1:4" x14ac:dyDescent="0.15">
      <c r="A204"/>
      <c r="D204"/>
    </row>
    <row r="205" spans="1:4" x14ac:dyDescent="0.15">
      <c r="A205"/>
      <c r="D205"/>
    </row>
    <row r="206" spans="1:4" x14ac:dyDescent="0.15">
      <c r="A206"/>
      <c r="D206"/>
    </row>
    <row r="207" spans="1:4" x14ac:dyDescent="0.15">
      <c r="A207"/>
      <c r="D207"/>
    </row>
    <row r="208" spans="1:4" x14ac:dyDescent="0.15">
      <c r="A208"/>
      <c r="D208"/>
    </row>
    <row r="209" spans="1:4" x14ac:dyDescent="0.15">
      <c r="A209"/>
      <c r="D209"/>
    </row>
    <row r="210" spans="1:4" x14ac:dyDescent="0.15">
      <c r="A210"/>
      <c r="D210"/>
    </row>
    <row r="211" spans="1:4" x14ac:dyDescent="0.15">
      <c r="A211"/>
      <c r="D211"/>
    </row>
    <row r="212" spans="1:4" x14ac:dyDescent="0.15">
      <c r="A212"/>
      <c r="D212"/>
    </row>
    <row r="213" spans="1:4" x14ac:dyDescent="0.15">
      <c r="A213"/>
      <c r="D213"/>
    </row>
    <row r="214" spans="1:4" x14ac:dyDescent="0.15">
      <c r="A214"/>
      <c r="D214"/>
    </row>
    <row r="215" spans="1:4" x14ac:dyDescent="0.15">
      <c r="A215"/>
      <c r="D215"/>
    </row>
    <row r="216" spans="1:4" x14ac:dyDescent="0.15">
      <c r="A216"/>
      <c r="D216"/>
    </row>
    <row r="217" spans="1:4" x14ac:dyDescent="0.15">
      <c r="A217"/>
      <c r="D217"/>
    </row>
    <row r="218" spans="1:4" x14ac:dyDescent="0.15">
      <c r="A218"/>
      <c r="D218"/>
    </row>
    <row r="219" spans="1:4" x14ac:dyDescent="0.15">
      <c r="A219"/>
      <c r="D219"/>
    </row>
    <row r="220" spans="1:4" x14ac:dyDescent="0.15">
      <c r="A220"/>
      <c r="D220"/>
    </row>
    <row r="221" spans="1:4" x14ac:dyDescent="0.15">
      <c r="A221"/>
      <c r="D221"/>
    </row>
    <row r="222" spans="1:4" x14ac:dyDescent="0.15">
      <c r="A222"/>
      <c r="D222"/>
    </row>
    <row r="223" spans="1:4" x14ac:dyDescent="0.15">
      <c r="A223"/>
      <c r="D223"/>
    </row>
    <row r="224" spans="1:4" x14ac:dyDescent="0.15">
      <c r="A224"/>
      <c r="D224"/>
    </row>
    <row r="225" spans="1:4" x14ac:dyDescent="0.15">
      <c r="A225"/>
      <c r="D225"/>
    </row>
    <row r="226" spans="1:4" x14ac:dyDescent="0.15">
      <c r="A226"/>
      <c r="D226"/>
    </row>
    <row r="227" spans="1:4" x14ac:dyDescent="0.15">
      <c r="A227"/>
      <c r="D227"/>
    </row>
    <row r="228" spans="1:4" x14ac:dyDescent="0.15">
      <c r="A228"/>
      <c r="D228"/>
    </row>
    <row r="229" spans="1:4" x14ac:dyDescent="0.15">
      <c r="A229"/>
      <c r="D229"/>
    </row>
    <row r="230" spans="1:4" x14ac:dyDescent="0.15">
      <c r="A230"/>
      <c r="D230"/>
    </row>
    <row r="231" spans="1:4" x14ac:dyDescent="0.15">
      <c r="A231"/>
      <c r="D231"/>
    </row>
    <row r="232" spans="1:4" x14ac:dyDescent="0.15">
      <c r="A232"/>
      <c r="D232"/>
    </row>
    <row r="233" spans="1:4" x14ac:dyDescent="0.15">
      <c r="A233"/>
      <c r="D233"/>
    </row>
    <row r="234" spans="1:4" x14ac:dyDescent="0.15">
      <c r="A234"/>
      <c r="D234"/>
    </row>
    <row r="235" spans="1:4" x14ac:dyDescent="0.15">
      <c r="A235"/>
      <c r="D235"/>
    </row>
    <row r="236" spans="1:4" x14ac:dyDescent="0.15">
      <c r="A236"/>
      <c r="D236"/>
    </row>
    <row r="237" spans="1:4" x14ac:dyDescent="0.15">
      <c r="A237"/>
      <c r="D237"/>
    </row>
    <row r="238" spans="1:4" x14ac:dyDescent="0.15">
      <c r="A238"/>
      <c r="D238"/>
    </row>
    <row r="239" spans="1:4" x14ac:dyDescent="0.15">
      <c r="A239"/>
      <c r="D239"/>
    </row>
    <row r="240" spans="1:4" x14ac:dyDescent="0.15">
      <c r="A240"/>
      <c r="D240"/>
    </row>
    <row r="241" spans="1:4" x14ac:dyDescent="0.15">
      <c r="A241"/>
      <c r="D241"/>
    </row>
    <row r="242" spans="1:4" x14ac:dyDescent="0.15">
      <c r="A242"/>
      <c r="D242"/>
    </row>
    <row r="243" spans="1:4" x14ac:dyDescent="0.15">
      <c r="A243"/>
      <c r="D243"/>
    </row>
    <row r="244" spans="1:4" x14ac:dyDescent="0.15">
      <c r="A244"/>
      <c r="D244"/>
    </row>
    <row r="245" spans="1:4" x14ac:dyDescent="0.15">
      <c r="A245"/>
      <c r="D245"/>
    </row>
    <row r="246" spans="1:4" x14ac:dyDescent="0.15">
      <c r="A246"/>
      <c r="D246"/>
    </row>
    <row r="247" spans="1:4" x14ac:dyDescent="0.15">
      <c r="A247"/>
      <c r="D247"/>
    </row>
    <row r="248" spans="1:4" x14ac:dyDescent="0.15">
      <c r="A248"/>
      <c r="D248"/>
    </row>
    <row r="249" spans="1:4" x14ac:dyDescent="0.15">
      <c r="A249"/>
      <c r="D249"/>
    </row>
    <row r="250" spans="1:4" x14ac:dyDescent="0.15">
      <c r="A250"/>
      <c r="D250"/>
    </row>
    <row r="251" spans="1:4" x14ac:dyDescent="0.15">
      <c r="A251"/>
      <c r="D251"/>
    </row>
    <row r="252" spans="1:4" x14ac:dyDescent="0.15">
      <c r="A252"/>
      <c r="D252"/>
    </row>
    <row r="253" spans="1:4" x14ac:dyDescent="0.15">
      <c r="A253"/>
      <c r="D253"/>
    </row>
    <row r="254" spans="1:4" x14ac:dyDescent="0.15">
      <c r="A254"/>
      <c r="D254"/>
    </row>
    <row r="255" spans="1:4" x14ac:dyDescent="0.15">
      <c r="A255"/>
      <c r="D255"/>
    </row>
    <row r="256" spans="1:4" x14ac:dyDescent="0.15">
      <c r="A256"/>
      <c r="D256"/>
    </row>
    <row r="257" spans="1:4" x14ac:dyDescent="0.15">
      <c r="A257"/>
      <c r="D257"/>
    </row>
    <row r="258" spans="1:4" x14ac:dyDescent="0.15">
      <c r="A258"/>
      <c r="D258"/>
    </row>
    <row r="259" spans="1:4" x14ac:dyDescent="0.15">
      <c r="A259"/>
      <c r="D259"/>
    </row>
    <row r="260" spans="1:4" x14ac:dyDescent="0.15">
      <c r="A260"/>
      <c r="D260"/>
    </row>
    <row r="261" spans="1:4" x14ac:dyDescent="0.15">
      <c r="A261"/>
      <c r="D261"/>
    </row>
    <row r="262" spans="1:4" x14ac:dyDescent="0.15">
      <c r="A262"/>
      <c r="D262"/>
    </row>
    <row r="263" spans="1:4" x14ac:dyDescent="0.15">
      <c r="A263"/>
      <c r="D263"/>
    </row>
    <row r="264" spans="1:4" x14ac:dyDescent="0.15">
      <c r="A264"/>
      <c r="D264"/>
    </row>
    <row r="265" spans="1:4" x14ac:dyDescent="0.15">
      <c r="A265"/>
      <c r="D265"/>
    </row>
    <row r="266" spans="1:4" x14ac:dyDescent="0.15">
      <c r="A266"/>
      <c r="D266"/>
    </row>
    <row r="267" spans="1:4" x14ac:dyDescent="0.15">
      <c r="A267"/>
      <c r="D267"/>
    </row>
    <row r="268" spans="1:4" x14ac:dyDescent="0.15">
      <c r="A268"/>
      <c r="D268"/>
    </row>
    <row r="269" spans="1:4" x14ac:dyDescent="0.15">
      <c r="A269"/>
      <c r="D269"/>
    </row>
    <row r="270" spans="1:4" x14ac:dyDescent="0.15">
      <c r="A270"/>
      <c r="D270"/>
    </row>
    <row r="271" spans="1:4" x14ac:dyDescent="0.15">
      <c r="A271"/>
      <c r="D271"/>
    </row>
    <row r="272" spans="1:4" x14ac:dyDescent="0.15">
      <c r="A272"/>
      <c r="D272"/>
    </row>
    <row r="273" spans="1:4" x14ac:dyDescent="0.15">
      <c r="A273"/>
      <c r="D273"/>
    </row>
    <row r="274" spans="1:4" x14ac:dyDescent="0.15">
      <c r="A274"/>
      <c r="D274"/>
    </row>
    <row r="275" spans="1:4" x14ac:dyDescent="0.15">
      <c r="A275"/>
      <c r="D275"/>
    </row>
    <row r="276" spans="1:4" x14ac:dyDescent="0.15">
      <c r="A276"/>
      <c r="D276"/>
    </row>
    <row r="277" spans="1:4" x14ac:dyDescent="0.15">
      <c r="A277"/>
      <c r="D277"/>
    </row>
    <row r="278" spans="1:4" x14ac:dyDescent="0.15">
      <c r="A278"/>
      <c r="D278"/>
    </row>
    <row r="279" spans="1:4" x14ac:dyDescent="0.15">
      <c r="A279"/>
      <c r="D279"/>
    </row>
    <row r="280" spans="1:4" x14ac:dyDescent="0.15">
      <c r="A280"/>
      <c r="D280"/>
    </row>
    <row r="281" spans="1:4" x14ac:dyDescent="0.15">
      <c r="A281"/>
      <c r="D281"/>
    </row>
    <row r="282" spans="1:4" x14ac:dyDescent="0.15">
      <c r="A282"/>
      <c r="D282"/>
    </row>
    <row r="283" spans="1:4" x14ac:dyDescent="0.15">
      <c r="A283"/>
      <c r="D283"/>
    </row>
    <row r="284" spans="1:4" x14ac:dyDescent="0.15">
      <c r="A284"/>
      <c r="D284"/>
    </row>
    <row r="285" spans="1:4" x14ac:dyDescent="0.15">
      <c r="A285"/>
      <c r="D285"/>
    </row>
    <row r="286" spans="1:4" x14ac:dyDescent="0.15">
      <c r="A286"/>
      <c r="D286"/>
    </row>
    <row r="287" spans="1:4" x14ac:dyDescent="0.15">
      <c r="A287"/>
      <c r="D287"/>
    </row>
    <row r="288" spans="1:4" x14ac:dyDescent="0.15">
      <c r="A288"/>
      <c r="D288"/>
    </row>
    <row r="289" spans="1:4" x14ac:dyDescent="0.15">
      <c r="A289"/>
      <c r="D289"/>
    </row>
    <row r="290" spans="1:4" x14ac:dyDescent="0.15">
      <c r="A290"/>
      <c r="D290"/>
    </row>
    <row r="291" spans="1:4" x14ac:dyDescent="0.15">
      <c r="A291"/>
      <c r="D291"/>
    </row>
    <row r="292" spans="1:4" x14ac:dyDescent="0.15">
      <c r="A292"/>
      <c r="D292"/>
    </row>
    <row r="293" spans="1:4" x14ac:dyDescent="0.15">
      <c r="A293"/>
      <c r="D293"/>
    </row>
    <row r="294" spans="1:4" x14ac:dyDescent="0.15">
      <c r="A294"/>
      <c r="D294"/>
    </row>
    <row r="295" spans="1:4" x14ac:dyDescent="0.15">
      <c r="A295"/>
      <c r="D295"/>
    </row>
    <row r="296" spans="1:4" x14ac:dyDescent="0.15">
      <c r="A296"/>
      <c r="D296"/>
    </row>
    <row r="297" spans="1:4" x14ac:dyDescent="0.15">
      <c r="A297"/>
      <c r="D297"/>
    </row>
    <row r="298" spans="1:4" x14ac:dyDescent="0.15">
      <c r="A298"/>
      <c r="D298"/>
    </row>
    <row r="299" spans="1:4" x14ac:dyDescent="0.15">
      <c r="A299"/>
      <c r="D299"/>
    </row>
    <row r="300" spans="1:4" x14ac:dyDescent="0.15">
      <c r="A300"/>
      <c r="D300"/>
    </row>
    <row r="301" spans="1:4" x14ac:dyDescent="0.15">
      <c r="A301"/>
      <c r="D301"/>
    </row>
    <row r="302" spans="1:4" x14ac:dyDescent="0.15">
      <c r="A302"/>
      <c r="D302"/>
    </row>
    <row r="303" spans="1:4" x14ac:dyDescent="0.15">
      <c r="A303"/>
      <c r="D303"/>
    </row>
    <row r="304" spans="1:4" x14ac:dyDescent="0.15">
      <c r="A304"/>
      <c r="D304"/>
    </row>
    <row r="305" spans="1:4" x14ac:dyDescent="0.15">
      <c r="A305"/>
      <c r="D305"/>
    </row>
    <row r="306" spans="1:4" x14ac:dyDescent="0.15">
      <c r="A306"/>
      <c r="D306"/>
    </row>
    <row r="307" spans="1:4" x14ac:dyDescent="0.15">
      <c r="A307"/>
      <c r="D307"/>
    </row>
    <row r="308" spans="1:4" x14ac:dyDescent="0.15">
      <c r="A308"/>
      <c r="D308"/>
    </row>
    <row r="309" spans="1:4" x14ac:dyDescent="0.15">
      <c r="A309"/>
      <c r="D309"/>
    </row>
    <row r="310" spans="1:4" x14ac:dyDescent="0.15">
      <c r="A310"/>
      <c r="D310"/>
    </row>
    <row r="311" spans="1:4" x14ac:dyDescent="0.15">
      <c r="A311"/>
      <c r="D311"/>
    </row>
    <row r="312" spans="1:4" x14ac:dyDescent="0.15">
      <c r="A312"/>
      <c r="D312"/>
    </row>
    <row r="313" spans="1:4" x14ac:dyDescent="0.15">
      <c r="A313"/>
      <c r="D313"/>
    </row>
    <row r="314" spans="1:4" x14ac:dyDescent="0.15">
      <c r="A314"/>
      <c r="D314"/>
    </row>
    <row r="315" spans="1:4" x14ac:dyDescent="0.15">
      <c r="A315"/>
      <c r="D315"/>
    </row>
    <row r="316" spans="1:4" x14ac:dyDescent="0.15">
      <c r="A316"/>
      <c r="D316"/>
    </row>
    <row r="317" spans="1:4" x14ac:dyDescent="0.15">
      <c r="A317"/>
      <c r="D317"/>
    </row>
    <row r="318" spans="1:4" x14ac:dyDescent="0.15">
      <c r="A318"/>
      <c r="D318"/>
    </row>
    <row r="319" spans="1:4" x14ac:dyDescent="0.15">
      <c r="A319"/>
      <c r="D319"/>
    </row>
    <row r="320" spans="1:4" x14ac:dyDescent="0.15">
      <c r="A320"/>
      <c r="D320"/>
    </row>
    <row r="321" spans="1:4" x14ac:dyDescent="0.15">
      <c r="A321"/>
      <c r="D321"/>
    </row>
    <row r="322" spans="1:4" x14ac:dyDescent="0.15">
      <c r="A322"/>
      <c r="D322"/>
    </row>
    <row r="323" spans="1:4" x14ac:dyDescent="0.15">
      <c r="A323"/>
      <c r="D323"/>
    </row>
    <row r="324" spans="1:4" x14ac:dyDescent="0.15">
      <c r="A324"/>
      <c r="D324"/>
    </row>
    <row r="325" spans="1:4" x14ac:dyDescent="0.15">
      <c r="A325"/>
      <c r="D325"/>
    </row>
    <row r="326" spans="1:4" x14ac:dyDescent="0.15">
      <c r="A326"/>
      <c r="D326"/>
    </row>
    <row r="327" spans="1:4" x14ac:dyDescent="0.15">
      <c r="A327"/>
      <c r="D327"/>
    </row>
    <row r="328" spans="1:4" x14ac:dyDescent="0.15">
      <c r="A328"/>
      <c r="D328"/>
    </row>
    <row r="329" spans="1:4" x14ac:dyDescent="0.15">
      <c r="A329"/>
      <c r="D329"/>
    </row>
    <row r="330" spans="1:4" x14ac:dyDescent="0.15">
      <c r="A330"/>
      <c r="D330"/>
    </row>
    <row r="331" spans="1:4" x14ac:dyDescent="0.15">
      <c r="A331"/>
      <c r="D331"/>
    </row>
    <row r="332" spans="1:4" x14ac:dyDescent="0.15">
      <c r="A332"/>
      <c r="D332"/>
    </row>
    <row r="333" spans="1:4" x14ac:dyDescent="0.15">
      <c r="A333"/>
      <c r="D333"/>
    </row>
    <row r="334" spans="1:4" x14ac:dyDescent="0.15">
      <c r="A334"/>
      <c r="D334"/>
    </row>
    <row r="335" spans="1:4" x14ac:dyDescent="0.15">
      <c r="A335"/>
      <c r="D335"/>
    </row>
    <row r="336" spans="1:4" x14ac:dyDescent="0.15">
      <c r="A336"/>
      <c r="D336"/>
    </row>
    <row r="337" spans="1:4" x14ac:dyDescent="0.15">
      <c r="A337"/>
      <c r="D337"/>
    </row>
    <row r="338" spans="1:4" x14ac:dyDescent="0.15">
      <c r="A338"/>
      <c r="D338"/>
    </row>
    <row r="339" spans="1:4" x14ac:dyDescent="0.15">
      <c r="A339"/>
      <c r="D339"/>
    </row>
    <row r="340" spans="1:4" x14ac:dyDescent="0.15">
      <c r="A340"/>
      <c r="D340"/>
    </row>
    <row r="341" spans="1:4" x14ac:dyDescent="0.15">
      <c r="A341"/>
      <c r="D341"/>
    </row>
    <row r="342" spans="1:4" x14ac:dyDescent="0.15">
      <c r="A342"/>
      <c r="D342"/>
    </row>
    <row r="343" spans="1:4" x14ac:dyDescent="0.15">
      <c r="A343"/>
      <c r="D343"/>
    </row>
    <row r="344" spans="1:4" x14ac:dyDescent="0.15">
      <c r="A344"/>
      <c r="D344"/>
    </row>
    <row r="345" spans="1:4" x14ac:dyDescent="0.15">
      <c r="A345"/>
      <c r="D345"/>
    </row>
    <row r="346" spans="1:4" x14ac:dyDescent="0.15">
      <c r="A346"/>
      <c r="D346"/>
    </row>
    <row r="347" spans="1:4" x14ac:dyDescent="0.15">
      <c r="A347"/>
      <c r="D347"/>
    </row>
    <row r="348" spans="1:4" x14ac:dyDescent="0.15">
      <c r="A348"/>
      <c r="D348"/>
    </row>
    <row r="349" spans="1:4" x14ac:dyDescent="0.15">
      <c r="A349"/>
      <c r="D349"/>
    </row>
    <row r="350" spans="1:4" x14ac:dyDescent="0.15">
      <c r="A350"/>
      <c r="D350"/>
    </row>
    <row r="351" spans="1:4" x14ac:dyDescent="0.15">
      <c r="A351"/>
      <c r="D351"/>
    </row>
    <row r="352" spans="1:4" x14ac:dyDescent="0.15">
      <c r="A352"/>
      <c r="D352"/>
    </row>
    <row r="353" spans="1:4" x14ac:dyDescent="0.15">
      <c r="A353"/>
      <c r="D353"/>
    </row>
    <row r="354" spans="1:4" x14ac:dyDescent="0.15">
      <c r="A354"/>
      <c r="D354"/>
    </row>
    <row r="355" spans="1:4" x14ac:dyDescent="0.15">
      <c r="A355"/>
      <c r="D355"/>
    </row>
    <row r="356" spans="1:4" x14ac:dyDescent="0.15">
      <c r="A356"/>
      <c r="D356"/>
    </row>
    <row r="357" spans="1:4" x14ac:dyDescent="0.15">
      <c r="A357"/>
      <c r="D357"/>
    </row>
    <row r="358" spans="1:4" x14ac:dyDescent="0.15">
      <c r="A358"/>
      <c r="D358"/>
    </row>
    <row r="359" spans="1:4" x14ac:dyDescent="0.15">
      <c r="A359"/>
      <c r="D359"/>
    </row>
    <row r="360" spans="1:4" x14ac:dyDescent="0.15">
      <c r="A360"/>
      <c r="D360"/>
    </row>
    <row r="361" spans="1:4" x14ac:dyDescent="0.15">
      <c r="A361"/>
      <c r="D361"/>
    </row>
    <row r="362" spans="1:4" x14ac:dyDescent="0.15">
      <c r="A362"/>
      <c r="D362"/>
    </row>
    <row r="363" spans="1:4" x14ac:dyDescent="0.15">
      <c r="A363"/>
      <c r="D363"/>
    </row>
    <row r="364" spans="1:4" x14ac:dyDescent="0.15">
      <c r="A364"/>
      <c r="D364"/>
    </row>
    <row r="365" spans="1:4" x14ac:dyDescent="0.15">
      <c r="A365"/>
      <c r="D365"/>
    </row>
    <row r="366" spans="1:4" x14ac:dyDescent="0.15">
      <c r="A366"/>
      <c r="D366"/>
    </row>
    <row r="367" spans="1:4" x14ac:dyDescent="0.15">
      <c r="A367"/>
      <c r="D367"/>
    </row>
    <row r="368" spans="1:4" x14ac:dyDescent="0.15">
      <c r="A368"/>
      <c r="D368"/>
    </row>
    <row r="369" spans="1:4" x14ac:dyDescent="0.15">
      <c r="A369"/>
      <c r="D369"/>
    </row>
    <row r="370" spans="1:4" x14ac:dyDescent="0.15">
      <c r="A370"/>
      <c r="D370"/>
    </row>
    <row r="371" spans="1:4" x14ac:dyDescent="0.15">
      <c r="A371"/>
      <c r="D371"/>
    </row>
    <row r="372" spans="1:4" x14ac:dyDescent="0.15">
      <c r="A372"/>
      <c r="D372"/>
    </row>
    <row r="373" spans="1:4" x14ac:dyDescent="0.15">
      <c r="A373"/>
      <c r="D373"/>
    </row>
    <row r="374" spans="1:4" x14ac:dyDescent="0.15">
      <c r="A374"/>
      <c r="D374"/>
    </row>
    <row r="375" spans="1:4" x14ac:dyDescent="0.15">
      <c r="A375"/>
      <c r="D375"/>
    </row>
    <row r="376" spans="1:4" x14ac:dyDescent="0.15">
      <c r="A376"/>
      <c r="D376"/>
    </row>
    <row r="377" spans="1:4" x14ac:dyDescent="0.15">
      <c r="A377"/>
      <c r="D377"/>
    </row>
    <row r="378" spans="1:4" x14ac:dyDescent="0.15">
      <c r="A378"/>
      <c r="D378"/>
    </row>
    <row r="379" spans="1:4" x14ac:dyDescent="0.15">
      <c r="A379"/>
      <c r="D379"/>
    </row>
    <row r="380" spans="1:4" x14ac:dyDescent="0.15">
      <c r="A380"/>
      <c r="D380"/>
    </row>
    <row r="381" spans="1:4" x14ac:dyDescent="0.15">
      <c r="A381"/>
      <c r="D381"/>
    </row>
    <row r="382" spans="1:4" x14ac:dyDescent="0.15">
      <c r="A382"/>
      <c r="D382"/>
    </row>
    <row r="383" spans="1:4" x14ac:dyDescent="0.15">
      <c r="A383"/>
      <c r="D383"/>
    </row>
    <row r="384" spans="1:4" x14ac:dyDescent="0.15">
      <c r="A384"/>
      <c r="D384"/>
    </row>
    <row r="385" spans="1:4" x14ac:dyDescent="0.15">
      <c r="A385"/>
      <c r="D385"/>
    </row>
    <row r="386" spans="1:4" x14ac:dyDescent="0.15">
      <c r="A386"/>
      <c r="D386"/>
    </row>
    <row r="387" spans="1:4" x14ac:dyDescent="0.15">
      <c r="A387"/>
      <c r="D387"/>
    </row>
    <row r="388" spans="1:4" x14ac:dyDescent="0.15">
      <c r="A388"/>
      <c r="D388"/>
    </row>
    <row r="389" spans="1:4" x14ac:dyDescent="0.15">
      <c r="A389"/>
      <c r="D389"/>
    </row>
    <row r="390" spans="1:4" x14ac:dyDescent="0.15">
      <c r="A390"/>
      <c r="D390"/>
    </row>
    <row r="391" spans="1:4" x14ac:dyDescent="0.15">
      <c r="A391"/>
      <c r="D391"/>
    </row>
    <row r="392" spans="1:4" x14ac:dyDescent="0.15">
      <c r="A392"/>
      <c r="D392"/>
    </row>
    <row r="393" spans="1:4" x14ac:dyDescent="0.15">
      <c r="A393"/>
      <c r="D393"/>
    </row>
    <row r="394" spans="1:4" x14ac:dyDescent="0.15">
      <c r="A394"/>
      <c r="D394"/>
    </row>
    <row r="395" spans="1:4" x14ac:dyDescent="0.15">
      <c r="A395"/>
      <c r="D395"/>
    </row>
    <row r="396" spans="1:4" x14ac:dyDescent="0.15">
      <c r="A396"/>
      <c r="D396"/>
    </row>
    <row r="397" spans="1:4" x14ac:dyDescent="0.15">
      <c r="A397"/>
      <c r="D397"/>
    </row>
    <row r="398" spans="1:4" x14ac:dyDescent="0.15">
      <c r="A398"/>
      <c r="D398"/>
    </row>
    <row r="399" spans="1:4" x14ac:dyDescent="0.15">
      <c r="A399"/>
      <c r="D399"/>
    </row>
    <row r="400" spans="1:4" x14ac:dyDescent="0.15">
      <c r="A400"/>
      <c r="D400"/>
    </row>
    <row r="401" spans="1:4" x14ac:dyDescent="0.15">
      <c r="A401"/>
      <c r="D401"/>
    </row>
    <row r="402" spans="1:4" x14ac:dyDescent="0.15">
      <c r="A402"/>
      <c r="D402"/>
    </row>
    <row r="403" spans="1:4" x14ac:dyDescent="0.15">
      <c r="A403"/>
      <c r="D403"/>
    </row>
    <row r="404" spans="1:4" x14ac:dyDescent="0.15">
      <c r="A404"/>
      <c r="D404"/>
    </row>
    <row r="405" spans="1:4" x14ac:dyDescent="0.15">
      <c r="A405"/>
      <c r="D405"/>
    </row>
    <row r="406" spans="1:4" x14ac:dyDescent="0.15">
      <c r="A406"/>
      <c r="D406"/>
    </row>
    <row r="407" spans="1:4" x14ac:dyDescent="0.15">
      <c r="A407"/>
      <c r="D407"/>
    </row>
    <row r="408" spans="1:4" x14ac:dyDescent="0.15">
      <c r="A408"/>
      <c r="D408"/>
    </row>
    <row r="409" spans="1:4" x14ac:dyDescent="0.15">
      <c r="A409"/>
      <c r="D409"/>
    </row>
    <row r="410" spans="1:4" x14ac:dyDescent="0.15">
      <c r="A410"/>
      <c r="D410"/>
    </row>
    <row r="411" spans="1:4" x14ac:dyDescent="0.15">
      <c r="A411"/>
      <c r="D411"/>
    </row>
    <row r="412" spans="1:4" x14ac:dyDescent="0.15">
      <c r="A412"/>
      <c r="D412"/>
    </row>
    <row r="413" spans="1:4" x14ac:dyDescent="0.15">
      <c r="A413"/>
      <c r="D413"/>
    </row>
    <row r="414" spans="1:4" x14ac:dyDescent="0.15">
      <c r="A414"/>
      <c r="D414"/>
    </row>
    <row r="415" spans="1:4" x14ac:dyDescent="0.15">
      <c r="A415"/>
      <c r="D415"/>
    </row>
    <row r="416" spans="1:4" x14ac:dyDescent="0.15">
      <c r="A416"/>
      <c r="D416"/>
    </row>
    <row r="417" spans="1:4" x14ac:dyDescent="0.15">
      <c r="A417"/>
      <c r="D417"/>
    </row>
    <row r="418" spans="1:4" x14ac:dyDescent="0.15">
      <c r="A418"/>
      <c r="D418"/>
    </row>
    <row r="419" spans="1:4" x14ac:dyDescent="0.15">
      <c r="A419"/>
      <c r="D419"/>
    </row>
    <row r="420" spans="1:4" x14ac:dyDescent="0.15">
      <c r="A420"/>
      <c r="D420"/>
    </row>
    <row r="421" spans="1:4" x14ac:dyDescent="0.15">
      <c r="A421"/>
      <c r="D421"/>
    </row>
    <row r="422" spans="1:4" x14ac:dyDescent="0.15">
      <c r="A422"/>
      <c r="D422"/>
    </row>
    <row r="423" spans="1:4" x14ac:dyDescent="0.15">
      <c r="A423"/>
      <c r="D423"/>
    </row>
    <row r="424" spans="1:4" x14ac:dyDescent="0.15">
      <c r="A424"/>
      <c r="D424"/>
    </row>
    <row r="425" spans="1:4" x14ac:dyDescent="0.15">
      <c r="A425"/>
      <c r="D425"/>
    </row>
    <row r="426" spans="1:4" x14ac:dyDescent="0.15">
      <c r="A426"/>
      <c r="D426"/>
    </row>
    <row r="427" spans="1:4" x14ac:dyDescent="0.15">
      <c r="A427"/>
      <c r="D427"/>
    </row>
    <row r="428" spans="1:4" x14ac:dyDescent="0.15">
      <c r="A428"/>
      <c r="D428"/>
    </row>
    <row r="429" spans="1:4" x14ac:dyDescent="0.15">
      <c r="A429"/>
      <c r="D429"/>
    </row>
    <row r="430" spans="1:4" x14ac:dyDescent="0.15">
      <c r="A430"/>
      <c r="D430"/>
    </row>
    <row r="431" spans="1:4" x14ac:dyDescent="0.15">
      <c r="A431"/>
      <c r="D431"/>
    </row>
    <row r="432" spans="1:4" x14ac:dyDescent="0.15">
      <c r="A432"/>
      <c r="D432"/>
    </row>
    <row r="433" spans="1:4" x14ac:dyDescent="0.15">
      <c r="A433"/>
      <c r="D433"/>
    </row>
    <row r="434" spans="1:4" x14ac:dyDescent="0.15">
      <c r="A434"/>
      <c r="D434"/>
    </row>
    <row r="435" spans="1:4" x14ac:dyDescent="0.15">
      <c r="A435"/>
      <c r="D435"/>
    </row>
    <row r="436" spans="1:4" x14ac:dyDescent="0.15">
      <c r="A436"/>
      <c r="D436"/>
    </row>
    <row r="437" spans="1:4" x14ac:dyDescent="0.15">
      <c r="A437"/>
      <c r="D437"/>
    </row>
    <row r="438" spans="1:4" x14ac:dyDescent="0.15">
      <c r="A438"/>
      <c r="D438"/>
    </row>
    <row r="439" spans="1:4" x14ac:dyDescent="0.15">
      <c r="A439"/>
      <c r="D439"/>
    </row>
    <row r="440" spans="1:4" x14ac:dyDescent="0.15">
      <c r="A440"/>
      <c r="D440"/>
    </row>
    <row r="441" spans="1:4" x14ac:dyDescent="0.15">
      <c r="A441"/>
      <c r="D441"/>
    </row>
    <row r="442" spans="1:4" x14ac:dyDescent="0.15">
      <c r="A442"/>
      <c r="D442"/>
    </row>
    <row r="443" spans="1:4" x14ac:dyDescent="0.15">
      <c r="A443"/>
      <c r="D443"/>
    </row>
    <row r="444" spans="1:4" x14ac:dyDescent="0.15">
      <c r="A444"/>
      <c r="D444"/>
    </row>
    <row r="445" spans="1:4" x14ac:dyDescent="0.15">
      <c r="A445"/>
      <c r="D445"/>
    </row>
    <row r="446" spans="1:4" x14ac:dyDescent="0.15">
      <c r="A446"/>
      <c r="D446"/>
    </row>
    <row r="447" spans="1:4" x14ac:dyDescent="0.15">
      <c r="A447"/>
      <c r="D447"/>
    </row>
    <row r="448" spans="1:4" x14ac:dyDescent="0.15">
      <c r="A448"/>
      <c r="D448"/>
    </row>
    <row r="449" spans="1:4" x14ac:dyDescent="0.15">
      <c r="A449"/>
      <c r="D449"/>
    </row>
    <row r="450" spans="1:4" x14ac:dyDescent="0.15">
      <c r="A450"/>
      <c r="D450"/>
    </row>
    <row r="451" spans="1:4" x14ac:dyDescent="0.15">
      <c r="A451"/>
      <c r="D451"/>
    </row>
    <row r="452" spans="1:4" x14ac:dyDescent="0.15">
      <c r="A452"/>
      <c r="D452"/>
    </row>
    <row r="453" spans="1:4" x14ac:dyDescent="0.15">
      <c r="A453"/>
      <c r="D453"/>
    </row>
    <row r="454" spans="1:4" x14ac:dyDescent="0.15">
      <c r="A454"/>
      <c r="D454"/>
    </row>
    <row r="455" spans="1:4" x14ac:dyDescent="0.15">
      <c r="A455"/>
      <c r="D455"/>
    </row>
    <row r="456" spans="1:4" x14ac:dyDescent="0.15">
      <c r="A456"/>
      <c r="D456"/>
    </row>
    <row r="457" spans="1:4" x14ac:dyDescent="0.15">
      <c r="A457"/>
      <c r="D457"/>
    </row>
    <row r="458" spans="1:4" x14ac:dyDescent="0.15">
      <c r="A458"/>
      <c r="D458"/>
    </row>
    <row r="459" spans="1:4" x14ac:dyDescent="0.15">
      <c r="A459"/>
      <c r="D459"/>
    </row>
    <row r="460" spans="1:4" x14ac:dyDescent="0.15">
      <c r="A460"/>
      <c r="D460"/>
    </row>
    <row r="461" spans="1:4" x14ac:dyDescent="0.15">
      <c r="A461"/>
      <c r="D461"/>
    </row>
    <row r="462" spans="1:4" x14ac:dyDescent="0.15">
      <c r="A462"/>
      <c r="D462"/>
    </row>
    <row r="463" spans="1:4" x14ac:dyDescent="0.15">
      <c r="A463"/>
      <c r="D463"/>
    </row>
    <row r="464" spans="1:4" x14ac:dyDescent="0.15">
      <c r="A464"/>
      <c r="D464"/>
    </row>
    <row r="465" spans="1:4" x14ac:dyDescent="0.15">
      <c r="A465"/>
      <c r="D465"/>
    </row>
    <row r="466" spans="1:4" x14ac:dyDescent="0.15">
      <c r="A466"/>
      <c r="D466"/>
    </row>
    <row r="467" spans="1:4" x14ac:dyDescent="0.15">
      <c r="A467"/>
      <c r="D467"/>
    </row>
    <row r="468" spans="1:4" x14ac:dyDescent="0.15">
      <c r="A468"/>
      <c r="D468"/>
    </row>
    <row r="469" spans="1:4" x14ac:dyDescent="0.15">
      <c r="A469"/>
      <c r="D469"/>
    </row>
    <row r="470" spans="1:4" x14ac:dyDescent="0.15">
      <c r="A470"/>
      <c r="D470"/>
    </row>
    <row r="471" spans="1:4" x14ac:dyDescent="0.15">
      <c r="A471"/>
      <c r="D471"/>
    </row>
    <row r="472" spans="1:4" x14ac:dyDescent="0.15">
      <c r="A472"/>
      <c r="D472"/>
    </row>
    <row r="473" spans="1:4" x14ac:dyDescent="0.15">
      <c r="A473"/>
      <c r="D473"/>
    </row>
    <row r="474" spans="1:4" x14ac:dyDescent="0.15">
      <c r="A474"/>
      <c r="D474"/>
    </row>
    <row r="475" spans="1:4" x14ac:dyDescent="0.15">
      <c r="A475"/>
      <c r="D475"/>
    </row>
    <row r="476" spans="1:4" x14ac:dyDescent="0.15">
      <c r="A476"/>
      <c r="D476"/>
    </row>
    <row r="477" spans="1:4" x14ac:dyDescent="0.15">
      <c r="A477"/>
      <c r="D477"/>
    </row>
    <row r="478" spans="1:4" x14ac:dyDescent="0.15">
      <c r="A478"/>
      <c r="D478"/>
    </row>
    <row r="479" spans="1:4" x14ac:dyDescent="0.15">
      <c r="A479"/>
      <c r="D479"/>
    </row>
    <row r="480" spans="1:4" x14ac:dyDescent="0.15">
      <c r="A480"/>
      <c r="D480"/>
    </row>
    <row r="481" spans="1:4" x14ac:dyDescent="0.15">
      <c r="A481"/>
      <c r="D481"/>
    </row>
    <row r="482" spans="1:4" x14ac:dyDescent="0.15">
      <c r="A482"/>
      <c r="D482"/>
    </row>
    <row r="483" spans="1:4" x14ac:dyDescent="0.15">
      <c r="A483"/>
      <c r="D483"/>
    </row>
    <row r="484" spans="1:4" x14ac:dyDescent="0.15">
      <c r="A484"/>
      <c r="D484"/>
    </row>
    <row r="485" spans="1:4" x14ac:dyDescent="0.15">
      <c r="A485"/>
      <c r="D485"/>
    </row>
    <row r="486" spans="1:4" x14ac:dyDescent="0.15">
      <c r="A486"/>
      <c r="D486"/>
    </row>
    <row r="487" spans="1:4" x14ac:dyDescent="0.15">
      <c r="A487"/>
      <c r="D487"/>
    </row>
    <row r="488" spans="1:4" x14ac:dyDescent="0.15">
      <c r="A488"/>
      <c r="D488"/>
    </row>
    <row r="489" spans="1:4" x14ac:dyDescent="0.15">
      <c r="A489"/>
      <c r="D489"/>
    </row>
    <row r="490" spans="1:4" x14ac:dyDescent="0.15">
      <c r="A490"/>
      <c r="D490"/>
    </row>
    <row r="491" spans="1:4" x14ac:dyDescent="0.15">
      <c r="A491"/>
      <c r="D491"/>
    </row>
    <row r="492" spans="1:4" x14ac:dyDescent="0.15">
      <c r="A492"/>
      <c r="D492"/>
    </row>
    <row r="493" spans="1:4" x14ac:dyDescent="0.15">
      <c r="A493"/>
      <c r="D493"/>
    </row>
    <row r="494" spans="1:4" x14ac:dyDescent="0.15">
      <c r="A494"/>
      <c r="D494"/>
    </row>
    <row r="495" spans="1:4" x14ac:dyDescent="0.15">
      <c r="A495"/>
      <c r="D495"/>
    </row>
    <row r="496" spans="1:4" x14ac:dyDescent="0.15">
      <c r="A496"/>
      <c r="D496"/>
    </row>
    <row r="497" spans="1:4" x14ac:dyDescent="0.15">
      <c r="A497"/>
      <c r="D497"/>
    </row>
    <row r="498" spans="1:4" x14ac:dyDescent="0.15">
      <c r="A498"/>
      <c r="D498"/>
    </row>
    <row r="499" spans="1:4" x14ac:dyDescent="0.15">
      <c r="A499"/>
      <c r="D499"/>
    </row>
    <row r="500" spans="1:4" x14ac:dyDescent="0.15">
      <c r="A500"/>
      <c r="D500"/>
    </row>
    <row r="501" spans="1:4" x14ac:dyDescent="0.15">
      <c r="A501"/>
      <c r="D501"/>
    </row>
    <row r="502" spans="1:4" x14ac:dyDescent="0.15">
      <c r="A502"/>
      <c r="D502"/>
    </row>
    <row r="503" spans="1:4" x14ac:dyDescent="0.15">
      <c r="A503"/>
      <c r="D503"/>
    </row>
    <row r="504" spans="1:4" x14ac:dyDescent="0.15">
      <c r="A504"/>
      <c r="D504"/>
    </row>
    <row r="505" spans="1:4" x14ac:dyDescent="0.15">
      <c r="A505"/>
      <c r="D505"/>
    </row>
    <row r="506" spans="1:4" x14ac:dyDescent="0.15">
      <c r="A506"/>
      <c r="D506"/>
    </row>
    <row r="507" spans="1:4" x14ac:dyDescent="0.15">
      <c r="A507"/>
      <c r="D507"/>
    </row>
    <row r="508" spans="1:4" x14ac:dyDescent="0.15">
      <c r="A508"/>
      <c r="D508"/>
    </row>
    <row r="509" spans="1:4" x14ac:dyDescent="0.15">
      <c r="A509"/>
      <c r="D509"/>
    </row>
    <row r="510" spans="1:4" x14ac:dyDescent="0.15">
      <c r="A510"/>
      <c r="D510"/>
    </row>
    <row r="511" spans="1:4" x14ac:dyDescent="0.15">
      <c r="A511"/>
      <c r="D511"/>
    </row>
    <row r="512" spans="1:4" x14ac:dyDescent="0.15">
      <c r="A512"/>
      <c r="D512"/>
    </row>
    <row r="513" spans="1:4" x14ac:dyDescent="0.15">
      <c r="A513"/>
      <c r="D513"/>
    </row>
    <row r="514" spans="1:4" x14ac:dyDescent="0.15">
      <c r="A514"/>
      <c r="D514"/>
    </row>
    <row r="515" spans="1:4" x14ac:dyDescent="0.15">
      <c r="A515"/>
      <c r="D515"/>
    </row>
    <row r="516" spans="1:4" x14ac:dyDescent="0.15">
      <c r="A516"/>
      <c r="D516"/>
    </row>
    <row r="517" spans="1:4" x14ac:dyDescent="0.15">
      <c r="A517"/>
      <c r="D517"/>
    </row>
    <row r="518" spans="1:4" x14ac:dyDescent="0.15">
      <c r="A518"/>
      <c r="D518"/>
    </row>
    <row r="519" spans="1:4" x14ac:dyDescent="0.15">
      <c r="A519"/>
      <c r="D519"/>
    </row>
    <row r="520" spans="1:4" x14ac:dyDescent="0.15">
      <c r="A520"/>
      <c r="D520"/>
    </row>
    <row r="521" spans="1:4" x14ac:dyDescent="0.15">
      <c r="A521"/>
      <c r="D521"/>
    </row>
    <row r="522" spans="1:4" x14ac:dyDescent="0.15">
      <c r="A522"/>
      <c r="D522"/>
    </row>
    <row r="523" spans="1:4" x14ac:dyDescent="0.15">
      <c r="A523"/>
      <c r="D523"/>
    </row>
    <row r="524" spans="1:4" x14ac:dyDescent="0.15">
      <c r="A524"/>
      <c r="D524"/>
    </row>
    <row r="525" spans="1:4" x14ac:dyDescent="0.15">
      <c r="A525"/>
      <c r="D525"/>
    </row>
    <row r="526" spans="1:4" x14ac:dyDescent="0.15">
      <c r="A526"/>
      <c r="D526"/>
    </row>
    <row r="527" spans="1:4" x14ac:dyDescent="0.15">
      <c r="A527"/>
      <c r="D527"/>
    </row>
    <row r="528" spans="1:4" x14ac:dyDescent="0.15">
      <c r="A528"/>
      <c r="D528"/>
    </row>
    <row r="529" spans="1:4" x14ac:dyDescent="0.15">
      <c r="A529"/>
      <c r="D529"/>
    </row>
    <row r="530" spans="1:4" x14ac:dyDescent="0.15">
      <c r="A530"/>
      <c r="D530"/>
    </row>
    <row r="531" spans="1:4" x14ac:dyDescent="0.15">
      <c r="A531"/>
      <c r="D531"/>
    </row>
    <row r="532" spans="1:4" x14ac:dyDescent="0.15">
      <c r="A532"/>
      <c r="D532"/>
    </row>
    <row r="533" spans="1:4" x14ac:dyDescent="0.15">
      <c r="A533"/>
      <c r="D533"/>
    </row>
    <row r="534" spans="1:4" x14ac:dyDescent="0.15">
      <c r="A534"/>
      <c r="D534"/>
    </row>
    <row r="535" spans="1:4" x14ac:dyDescent="0.15">
      <c r="A535"/>
      <c r="D535"/>
    </row>
    <row r="536" spans="1:4" x14ac:dyDescent="0.15">
      <c r="A536"/>
      <c r="D536"/>
    </row>
    <row r="537" spans="1:4" x14ac:dyDescent="0.15">
      <c r="A537"/>
      <c r="D537"/>
    </row>
    <row r="538" spans="1:4" x14ac:dyDescent="0.15">
      <c r="A538"/>
      <c r="D538"/>
    </row>
    <row r="539" spans="1:4" x14ac:dyDescent="0.15">
      <c r="A539"/>
      <c r="D539"/>
    </row>
    <row r="540" spans="1:4" x14ac:dyDescent="0.15">
      <c r="A540"/>
      <c r="D540"/>
    </row>
    <row r="541" spans="1:4" x14ac:dyDescent="0.15">
      <c r="A541"/>
      <c r="D541"/>
    </row>
    <row r="542" spans="1:4" x14ac:dyDescent="0.15">
      <c r="A542"/>
      <c r="D542"/>
    </row>
    <row r="543" spans="1:4" x14ac:dyDescent="0.15">
      <c r="A543"/>
      <c r="D543"/>
    </row>
    <row r="544" spans="1:4" x14ac:dyDescent="0.15">
      <c r="A544"/>
      <c r="D544"/>
    </row>
    <row r="545" spans="1:4" x14ac:dyDescent="0.15">
      <c r="A545"/>
      <c r="D545"/>
    </row>
    <row r="546" spans="1:4" x14ac:dyDescent="0.15">
      <c r="A546"/>
      <c r="D546"/>
    </row>
    <row r="547" spans="1:4" x14ac:dyDescent="0.15">
      <c r="A547"/>
      <c r="D547"/>
    </row>
    <row r="548" spans="1:4" x14ac:dyDescent="0.15">
      <c r="A548"/>
      <c r="D548"/>
    </row>
    <row r="549" spans="1:4" x14ac:dyDescent="0.15">
      <c r="A549"/>
      <c r="D549"/>
    </row>
    <row r="550" spans="1:4" x14ac:dyDescent="0.15">
      <c r="A550"/>
      <c r="D550"/>
    </row>
    <row r="551" spans="1:4" x14ac:dyDescent="0.15">
      <c r="A551"/>
      <c r="D551"/>
    </row>
    <row r="552" spans="1:4" x14ac:dyDescent="0.15">
      <c r="A552"/>
      <c r="D552"/>
    </row>
    <row r="553" spans="1:4" x14ac:dyDescent="0.15">
      <c r="A553"/>
      <c r="D553"/>
    </row>
    <row r="554" spans="1:4" x14ac:dyDescent="0.15">
      <c r="A554"/>
      <c r="D554"/>
    </row>
    <row r="555" spans="1:4" x14ac:dyDescent="0.15">
      <c r="A555"/>
      <c r="D555"/>
    </row>
    <row r="556" spans="1:4" x14ac:dyDescent="0.15">
      <c r="A556"/>
      <c r="D556"/>
    </row>
    <row r="557" spans="1:4" x14ac:dyDescent="0.15">
      <c r="A557"/>
      <c r="D557"/>
    </row>
    <row r="558" spans="1:4" x14ac:dyDescent="0.15">
      <c r="A558"/>
      <c r="D558"/>
    </row>
    <row r="559" spans="1:4" x14ac:dyDescent="0.15">
      <c r="A559"/>
      <c r="D559"/>
    </row>
    <row r="560" spans="1:4" x14ac:dyDescent="0.15">
      <c r="A560"/>
      <c r="D560"/>
    </row>
    <row r="561" spans="1:4" x14ac:dyDescent="0.15">
      <c r="A561"/>
      <c r="D561"/>
    </row>
    <row r="562" spans="1:4" x14ac:dyDescent="0.15">
      <c r="A562"/>
      <c r="D562"/>
    </row>
    <row r="563" spans="1:4" x14ac:dyDescent="0.15">
      <c r="A563"/>
      <c r="D563"/>
    </row>
    <row r="564" spans="1:4" x14ac:dyDescent="0.15">
      <c r="A564"/>
      <c r="D564"/>
    </row>
    <row r="565" spans="1:4" x14ac:dyDescent="0.15">
      <c r="A565"/>
      <c r="D565"/>
    </row>
    <row r="566" spans="1:4" x14ac:dyDescent="0.15">
      <c r="A566"/>
      <c r="D566"/>
    </row>
    <row r="567" spans="1:4" x14ac:dyDescent="0.15">
      <c r="A567"/>
      <c r="D567"/>
    </row>
    <row r="568" spans="1:4" x14ac:dyDescent="0.15">
      <c r="A568"/>
      <c r="D568"/>
    </row>
    <row r="569" spans="1:4" x14ac:dyDescent="0.15">
      <c r="A569"/>
      <c r="D569"/>
    </row>
    <row r="570" spans="1:4" x14ac:dyDescent="0.15">
      <c r="A570"/>
      <c r="D570"/>
    </row>
    <row r="571" spans="1:4" x14ac:dyDescent="0.15">
      <c r="A571"/>
      <c r="D571"/>
    </row>
    <row r="572" spans="1:4" x14ac:dyDescent="0.15">
      <c r="A572"/>
      <c r="D572"/>
    </row>
    <row r="573" spans="1:4" x14ac:dyDescent="0.15">
      <c r="A573"/>
      <c r="D573"/>
    </row>
    <row r="574" spans="1:4" x14ac:dyDescent="0.15">
      <c r="A574"/>
      <c r="D574"/>
    </row>
    <row r="575" spans="1:4" x14ac:dyDescent="0.15">
      <c r="A575"/>
      <c r="D575"/>
    </row>
    <row r="576" spans="1:4" x14ac:dyDescent="0.15">
      <c r="A576"/>
      <c r="D576"/>
    </row>
    <row r="577" spans="1:4" x14ac:dyDescent="0.15">
      <c r="A577"/>
      <c r="D577"/>
    </row>
    <row r="578" spans="1:4" x14ac:dyDescent="0.15">
      <c r="A578"/>
      <c r="D578"/>
    </row>
    <row r="579" spans="1:4" x14ac:dyDescent="0.15">
      <c r="A579"/>
      <c r="D579"/>
    </row>
    <row r="580" spans="1:4" x14ac:dyDescent="0.15">
      <c r="A580"/>
      <c r="D580"/>
    </row>
    <row r="581" spans="1:4" x14ac:dyDescent="0.15">
      <c r="A581"/>
      <c r="D581"/>
    </row>
    <row r="582" spans="1:4" x14ac:dyDescent="0.15">
      <c r="A582"/>
      <c r="D582"/>
    </row>
    <row r="583" spans="1:4" x14ac:dyDescent="0.15">
      <c r="A583"/>
      <c r="D583"/>
    </row>
    <row r="584" spans="1:4" x14ac:dyDescent="0.15">
      <c r="A584"/>
      <c r="D584"/>
    </row>
    <row r="585" spans="1:4" x14ac:dyDescent="0.15">
      <c r="A585"/>
      <c r="D585"/>
    </row>
    <row r="586" spans="1:4" x14ac:dyDescent="0.15">
      <c r="A586"/>
      <c r="D586"/>
    </row>
    <row r="587" spans="1:4" x14ac:dyDescent="0.15">
      <c r="A587"/>
      <c r="D587"/>
    </row>
    <row r="588" spans="1:4" x14ac:dyDescent="0.15">
      <c r="A588"/>
      <c r="D588"/>
    </row>
    <row r="589" spans="1:4" x14ac:dyDescent="0.15">
      <c r="A589"/>
      <c r="D589"/>
    </row>
    <row r="590" spans="1:4" x14ac:dyDescent="0.15">
      <c r="A590"/>
      <c r="D590"/>
    </row>
    <row r="591" spans="1:4" x14ac:dyDescent="0.15">
      <c r="A591"/>
      <c r="D591"/>
    </row>
    <row r="592" spans="1:4" x14ac:dyDescent="0.15">
      <c r="A592"/>
      <c r="D592"/>
    </row>
    <row r="593" spans="1:4" x14ac:dyDescent="0.15">
      <c r="A593"/>
      <c r="D593"/>
    </row>
    <row r="594" spans="1:4" x14ac:dyDescent="0.15">
      <c r="A594"/>
      <c r="D594"/>
    </row>
    <row r="595" spans="1:4" x14ac:dyDescent="0.15">
      <c r="A595"/>
      <c r="D595"/>
    </row>
    <row r="596" spans="1:4" x14ac:dyDescent="0.15">
      <c r="A596"/>
      <c r="D596"/>
    </row>
    <row r="597" spans="1:4" x14ac:dyDescent="0.15">
      <c r="A597"/>
      <c r="D597"/>
    </row>
    <row r="598" spans="1:4" x14ac:dyDescent="0.15">
      <c r="A598"/>
      <c r="D598"/>
    </row>
    <row r="599" spans="1:4" x14ac:dyDescent="0.15">
      <c r="A599"/>
      <c r="D599"/>
    </row>
    <row r="600" spans="1:4" x14ac:dyDescent="0.15">
      <c r="A600"/>
      <c r="D600"/>
    </row>
    <row r="601" spans="1:4" x14ac:dyDescent="0.15">
      <c r="A601"/>
      <c r="D601"/>
    </row>
    <row r="602" spans="1:4" x14ac:dyDescent="0.15">
      <c r="A602"/>
      <c r="D602"/>
    </row>
    <row r="603" spans="1:4" x14ac:dyDescent="0.15">
      <c r="A603"/>
      <c r="D603"/>
    </row>
    <row r="604" spans="1:4" x14ac:dyDescent="0.15">
      <c r="A604"/>
      <c r="D604"/>
    </row>
    <row r="605" spans="1:4" x14ac:dyDescent="0.15">
      <c r="A605"/>
      <c r="D605"/>
    </row>
    <row r="606" spans="1:4" x14ac:dyDescent="0.15">
      <c r="A606"/>
      <c r="D606"/>
    </row>
    <row r="607" spans="1:4" x14ac:dyDescent="0.15">
      <c r="A607"/>
      <c r="D607"/>
    </row>
    <row r="608" spans="1:4" x14ac:dyDescent="0.15">
      <c r="A608"/>
      <c r="D608"/>
    </row>
    <row r="609" spans="1:4" x14ac:dyDescent="0.15">
      <c r="A609"/>
      <c r="D609"/>
    </row>
    <row r="610" spans="1:4" x14ac:dyDescent="0.15">
      <c r="A610"/>
      <c r="D610"/>
    </row>
    <row r="611" spans="1:4" x14ac:dyDescent="0.15">
      <c r="A611"/>
      <c r="D611"/>
    </row>
    <row r="612" spans="1:4" x14ac:dyDescent="0.15">
      <c r="A612"/>
      <c r="D612"/>
    </row>
    <row r="613" spans="1:4" x14ac:dyDescent="0.15">
      <c r="A613"/>
      <c r="D613"/>
    </row>
    <row r="614" spans="1:4" x14ac:dyDescent="0.15">
      <c r="A614"/>
      <c r="D614"/>
    </row>
    <row r="615" spans="1:4" x14ac:dyDescent="0.15">
      <c r="A615"/>
      <c r="D615"/>
    </row>
    <row r="616" spans="1:4" x14ac:dyDescent="0.15">
      <c r="A616"/>
      <c r="D616"/>
    </row>
    <row r="617" spans="1:4" x14ac:dyDescent="0.15">
      <c r="A617"/>
      <c r="D617"/>
    </row>
    <row r="618" spans="1:4" x14ac:dyDescent="0.15">
      <c r="A618"/>
      <c r="D618"/>
    </row>
    <row r="619" spans="1:4" x14ac:dyDescent="0.15">
      <c r="A619"/>
      <c r="D619"/>
    </row>
    <row r="620" spans="1:4" x14ac:dyDescent="0.15">
      <c r="A620"/>
      <c r="D620"/>
    </row>
    <row r="621" spans="1:4" x14ac:dyDescent="0.15">
      <c r="A621"/>
      <c r="D621"/>
    </row>
    <row r="622" spans="1:4" x14ac:dyDescent="0.15">
      <c r="A622"/>
      <c r="D622"/>
    </row>
    <row r="623" spans="1:4" x14ac:dyDescent="0.15">
      <c r="A623"/>
      <c r="D623"/>
    </row>
    <row r="624" spans="1:4" x14ac:dyDescent="0.15">
      <c r="A624"/>
      <c r="D624"/>
    </row>
    <row r="625" spans="1:4" x14ac:dyDescent="0.15">
      <c r="A625"/>
      <c r="D625"/>
    </row>
    <row r="626" spans="1:4" x14ac:dyDescent="0.15">
      <c r="A626"/>
      <c r="D626"/>
    </row>
    <row r="627" spans="1:4" x14ac:dyDescent="0.15">
      <c r="A627"/>
      <c r="D627"/>
    </row>
    <row r="628" spans="1:4" x14ac:dyDescent="0.15">
      <c r="A628"/>
      <c r="D628"/>
    </row>
    <row r="629" spans="1:4" x14ac:dyDescent="0.15">
      <c r="A629"/>
      <c r="D629"/>
    </row>
    <row r="630" spans="1:4" x14ac:dyDescent="0.15">
      <c r="A630"/>
      <c r="D630"/>
    </row>
    <row r="631" spans="1:4" x14ac:dyDescent="0.15">
      <c r="A631"/>
      <c r="D631"/>
    </row>
    <row r="632" spans="1:4" x14ac:dyDescent="0.15">
      <c r="A632"/>
      <c r="D632"/>
    </row>
    <row r="633" spans="1:4" x14ac:dyDescent="0.15">
      <c r="A633"/>
      <c r="D633"/>
    </row>
    <row r="634" spans="1:4" x14ac:dyDescent="0.15">
      <c r="A634"/>
      <c r="D634"/>
    </row>
    <row r="635" spans="1:4" x14ac:dyDescent="0.15">
      <c r="A635"/>
      <c r="D635"/>
    </row>
    <row r="636" spans="1:4" x14ac:dyDescent="0.15">
      <c r="A636"/>
      <c r="D636"/>
    </row>
    <row r="637" spans="1:4" x14ac:dyDescent="0.15">
      <c r="A637"/>
      <c r="D637"/>
    </row>
    <row r="638" spans="1:4" x14ac:dyDescent="0.15">
      <c r="A638"/>
      <c r="D638"/>
    </row>
    <row r="639" spans="1:4" x14ac:dyDescent="0.15">
      <c r="A639"/>
      <c r="D639"/>
    </row>
    <row r="640" spans="1:4" x14ac:dyDescent="0.15">
      <c r="A640"/>
      <c r="D640"/>
    </row>
    <row r="641" spans="1:4" x14ac:dyDescent="0.15">
      <c r="A641"/>
      <c r="D641"/>
    </row>
    <row r="642" spans="1:4" x14ac:dyDescent="0.15">
      <c r="A642"/>
      <c r="D642"/>
    </row>
    <row r="643" spans="1:4" x14ac:dyDescent="0.15">
      <c r="A643"/>
      <c r="D643"/>
    </row>
    <row r="644" spans="1:4" x14ac:dyDescent="0.15">
      <c r="A644"/>
      <c r="D644"/>
    </row>
    <row r="645" spans="1:4" x14ac:dyDescent="0.15">
      <c r="A645"/>
      <c r="D645"/>
    </row>
    <row r="646" spans="1:4" x14ac:dyDescent="0.15">
      <c r="A646"/>
      <c r="D646"/>
    </row>
    <row r="647" spans="1:4" x14ac:dyDescent="0.15">
      <c r="A647"/>
      <c r="D647"/>
    </row>
    <row r="648" spans="1:4" x14ac:dyDescent="0.15">
      <c r="A648"/>
      <c r="D648"/>
    </row>
    <row r="649" spans="1:4" x14ac:dyDescent="0.15">
      <c r="A649"/>
      <c r="D649"/>
    </row>
    <row r="650" spans="1:4" x14ac:dyDescent="0.15">
      <c r="A650"/>
      <c r="D650"/>
    </row>
    <row r="651" spans="1:4" x14ac:dyDescent="0.15">
      <c r="A651"/>
      <c r="D651"/>
    </row>
    <row r="652" spans="1:4" x14ac:dyDescent="0.15">
      <c r="A652"/>
      <c r="D652"/>
    </row>
    <row r="653" spans="1:4" x14ac:dyDescent="0.15">
      <c r="A653"/>
      <c r="D653"/>
    </row>
    <row r="654" spans="1:4" x14ac:dyDescent="0.15">
      <c r="A654"/>
      <c r="D654"/>
    </row>
    <row r="655" spans="1:4" x14ac:dyDescent="0.15">
      <c r="A655"/>
      <c r="D655"/>
    </row>
    <row r="656" spans="1:4" x14ac:dyDescent="0.15">
      <c r="A656"/>
      <c r="D656"/>
    </row>
    <row r="657" spans="1:4" x14ac:dyDescent="0.15">
      <c r="A657"/>
      <c r="D657"/>
    </row>
    <row r="658" spans="1:4" x14ac:dyDescent="0.15">
      <c r="A658"/>
      <c r="D658"/>
    </row>
    <row r="659" spans="1:4" x14ac:dyDescent="0.15">
      <c r="A659"/>
      <c r="D659"/>
    </row>
    <row r="660" spans="1:4" x14ac:dyDescent="0.15">
      <c r="A660"/>
      <c r="D660"/>
    </row>
    <row r="661" spans="1:4" x14ac:dyDescent="0.15">
      <c r="A661"/>
      <c r="D661"/>
    </row>
    <row r="662" spans="1:4" x14ac:dyDescent="0.15">
      <c r="A662"/>
      <c r="D662"/>
    </row>
    <row r="663" spans="1:4" x14ac:dyDescent="0.15">
      <c r="A663"/>
      <c r="D663"/>
    </row>
    <row r="664" spans="1:4" x14ac:dyDescent="0.15">
      <c r="A664"/>
      <c r="D664"/>
    </row>
    <row r="665" spans="1:4" x14ac:dyDescent="0.15">
      <c r="A665"/>
      <c r="D665"/>
    </row>
    <row r="666" spans="1:4" x14ac:dyDescent="0.15">
      <c r="A666"/>
      <c r="D666"/>
    </row>
    <row r="667" spans="1:4" x14ac:dyDescent="0.15">
      <c r="A667"/>
      <c r="D667"/>
    </row>
    <row r="668" spans="1:4" x14ac:dyDescent="0.15">
      <c r="A668"/>
      <c r="D668"/>
    </row>
    <row r="669" spans="1:4" x14ac:dyDescent="0.15">
      <c r="A669"/>
      <c r="D669"/>
    </row>
    <row r="670" spans="1:4" x14ac:dyDescent="0.15">
      <c r="A670"/>
      <c r="D670"/>
    </row>
    <row r="671" spans="1:4" x14ac:dyDescent="0.15">
      <c r="A671"/>
      <c r="D671"/>
    </row>
    <row r="672" spans="1:4" x14ac:dyDescent="0.15">
      <c r="A672"/>
      <c r="D672"/>
    </row>
    <row r="673" spans="1:4" x14ac:dyDescent="0.15">
      <c r="A673"/>
      <c r="D673"/>
    </row>
    <row r="674" spans="1:4" x14ac:dyDescent="0.15">
      <c r="A674"/>
      <c r="D674"/>
    </row>
    <row r="675" spans="1:4" x14ac:dyDescent="0.15">
      <c r="A675"/>
      <c r="D675"/>
    </row>
    <row r="676" spans="1:4" x14ac:dyDescent="0.15">
      <c r="A676"/>
      <c r="D676"/>
    </row>
    <row r="677" spans="1:4" x14ac:dyDescent="0.15">
      <c r="A677"/>
      <c r="D677"/>
    </row>
    <row r="678" spans="1:4" x14ac:dyDescent="0.15">
      <c r="A678"/>
      <c r="D678"/>
    </row>
    <row r="679" spans="1:4" x14ac:dyDescent="0.15">
      <c r="A679"/>
      <c r="D679"/>
    </row>
    <row r="680" spans="1:4" x14ac:dyDescent="0.15">
      <c r="A680"/>
      <c r="D680"/>
    </row>
    <row r="681" spans="1:4" x14ac:dyDescent="0.15">
      <c r="A681"/>
      <c r="D681"/>
    </row>
    <row r="682" spans="1:4" x14ac:dyDescent="0.15">
      <c r="A682"/>
      <c r="D682"/>
    </row>
    <row r="683" spans="1:4" x14ac:dyDescent="0.15">
      <c r="A683"/>
      <c r="D683"/>
    </row>
    <row r="684" spans="1:4" x14ac:dyDescent="0.15">
      <c r="A684"/>
      <c r="D684"/>
    </row>
    <row r="685" spans="1:4" x14ac:dyDescent="0.15">
      <c r="A685"/>
      <c r="D685"/>
    </row>
    <row r="686" spans="1:4" x14ac:dyDescent="0.15">
      <c r="A686"/>
      <c r="D686"/>
    </row>
    <row r="687" spans="1:4" x14ac:dyDescent="0.15">
      <c r="A687"/>
      <c r="D687"/>
    </row>
    <row r="688" spans="1:4" x14ac:dyDescent="0.15">
      <c r="A688"/>
      <c r="D688"/>
    </row>
    <row r="689" spans="1:4" x14ac:dyDescent="0.15">
      <c r="A689"/>
      <c r="D689"/>
    </row>
    <row r="690" spans="1:4" x14ac:dyDescent="0.15">
      <c r="A690"/>
      <c r="D690"/>
    </row>
    <row r="691" spans="1:4" x14ac:dyDescent="0.15">
      <c r="A691"/>
      <c r="D691"/>
    </row>
    <row r="692" spans="1:4" x14ac:dyDescent="0.15">
      <c r="A692"/>
      <c r="D692"/>
    </row>
    <row r="693" spans="1:4" x14ac:dyDescent="0.15">
      <c r="A693"/>
      <c r="D693"/>
    </row>
    <row r="694" spans="1:4" x14ac:dyDescent="0.15">
      <c r="A694"/>
      <c r="D694"/>
    </row>
    <row r="695" spans="1:4" x14ac:dyDescent="0.15">
      <c r="A695"/>
      <c r="D695"/>
    </row>
    <row r="696" spans="1:4" x14ac:dyDescent="0.15">
      <c r="A696"/>
      <c r="D696"/>
    </row>
    <row r="697" spans="1:4" x14ac:dyDescent="0.15">
      <c r="A697"/>
      <c r="D697"/>
    </row>
    <row r="698" spans="1:4" x14ac:dyDescent="0.15">
      <c r="A698"/>
      <c r="D698"/>
    </row>
    <row r="699" spans="1:4" x14ac:dyDescent="0.15">
      <c r="A699"/>
      <c r="D699"/>
    </row>
    <row r="700" spans="1:4" x14ac:dyDescent="0.15">
      <c r="A700"/>
      <c r="D700"/>
    </row>
    <row r="701" spans="1:4" x14ac:dyDescent="0.15">
      <c r="A701"/>
      <c r="D701"/>
    </row>
    <row r="702" spans="1:4" x14ac:dyDescent="0.15">
      <c r="A702"/>
      <c r="D702"/>
    </row>
    <row r="703" spans="1:4" x14ac:dyDescent="0.15">
      <c r="A703"/>
      <c r="D703"/>
    </row>
    <row r="704" spans="1:4" x14ac:dyDescent="0.15">
      <c r="A704"/>
      <c r="D704"/>
    </row>
    <row r="705" spans="1:4" x14ac:dyDescent="0.15">
      <c r="A705"/>
      <c r="D705"/>
    </row>
    <row r="706" spans="1:4" x14ac:dyDescent="0.15">
      <c r="A706"/>
      <c r="D706"/>
    </row>
    <row r="707" spans="1:4" x14ac:dyDescent="0.15">
      <c r="A707"/>
      <c r="D707"/>
    </row>
    <row r="708" spans="1:4" x14ac:dyDescent="0.15">
      <c r="A708"/>
      <c r="D708"/>
    </row>
    <row r="709" spans="1:4" x14ac:dyDescent="0.15">
      <c r="A709"/>
      <c r="D709"/>
    </row>
    <row r="710" spans="1:4" x14ac:dyDescent="0.15">
      <c r="A710"/>
      <c r="D710"/>
    </row>
    <row r="711" spans="1:4" x14ac:dyDescent="0.15">
      <c r="A711"/>
      <c r="D711"/>
    </row>
    <row r="712" spans="1:4" x14ac:dyDescent="0.15">
      <c r="A712"/>
      <c r="D712"/>
    </row>
    <row r="713" spans="1:4" x14ac:dyDescent="0.15">
      <c r="A713"/>
      <c r="D713"/>
    </row>
    <row r="714" spans="1:4" x14ac:dyDescent="0.15">
      <c r="A714"/>
      <c r="D714"/>
    </row>
    <row r="715" spans="1:4" x14ac:dyDescent="0.15">
      <c r="A715"/>
      <c r="D715"/>
    </row>
    <row r="716" spans="1:4" x14ac:dyDescent="0.15">
      <c r="A716"/>
      <c r="D716"/>
    </row>
    <row r="717" spans="1:4" x14ac:dyDescent="0.15">
      <c r="A717"/>
      <c r="D717"/>
    </row>
    <row r="718" spans="1:4" x14ac:dyDescent="0.15">
      <c r="A718"/>
      <c r="D718"/>
    </row>
    <row r="719" spans="1:4" x14ac:dyDescent="0.15">
      <c r="A719"/>
      <c r="D719"/>
    </row>
    <row r="720" spans="1:4" x14ac:dyDescent="0.15">
      <c r="A720"/>
      <c r="D720"/>
    </row>
    <row r="721" spans="1:4" x14ac:dyDescent="0.15">
      <c r="A721"/>
      <c r="D721"/>
    </row>
    <row r="722" spans="1:4" x14ac:dyDescent="0.15">
      <c r="A722"/>
      <c r="D722"/>
    </row>
    <row r="723" spans="1:4" x14ac:dyDescent="0.15">
      <c r="A723"/>
      <c r="D723"/>
    </row>
    <row r="724" spans="1:4" x14ac:dyDescent="0.15">
      <c r="A724"/>
      <c r="D724"/>
    </row>
    <row r="725" spans="1:4" x14ac:dyDescent="0.15">
      <c r="A725"/>
      <c r="D725"/>
    </row>
    <row r="726" spans="1:4" x14ac:dyDescent="0.15">
      <c r="A726"/>
      <c r="D726"/>
    </row>
    <row r="727" spans="1:4" x14ac:dyDescent="0.15">
      <c r="A727"/>
      <c r="D727"/>
    </row>
    <row r="728" spans="1:4" x14ac:dyDescent="0.15">
      <c r="A728"/>
      <c r="D728"/>
    </row>
    <row r="729" spans="1:4" x14ac:dyDescent="0.15">
      <c r="A729"/>
      <c r="D729"/>
    </row>
    <row r="730" spans="1:4" x14ac:dyDescent="0.15">
      <c r="A730"/>
      <c r="D730"/>
    </row>
    <row r="731" spans="1:4" x14ac:dyDescent="0.15">
      <c r="A731"/>
      <c r="D731"/>
    </row>
    <row r="732" spans="1:4" x14ac:dyDescent="0.15">
      <c r="A732"/>
      <c r="D732"/>
    </row>
    <row r="733" spans="1:4" x14ac:dyDescent="0.15">
      <c r="A733"/>
      <c r="D733"/>
    </row>
    <row r="734" spans="1:4" x14ac:dyDescent="0.15">
      <c r="A734"/>
      <c r="D734"/>
    </row>
    <row r="735" spans="1:4" x14ac:dyDescent="0.15">
      <c r="A735"/>
      <c r="D735"/>
    </row>
    <row r="736" spans="1:4" x14ac:dyDescent="0.15">
      <c r="A736"/>
      <c r="D736"/>
    </row>
    <row r="737" spans="1:4" x14ac:dyDescent="0.15">
      <c r="A737"/>
      <c r="D737"/>
    </row>
    <row r="738" spans="1:4" x14ac:dyDescent="0.15">
      <c r="A738"/>
      <c r="D738"/>
    </row>
    <row r="739" spans="1:4" x14ac:dyDescent="0.15">
      <c r="A739"/>
      <c r="D739"/>
    </row>
    <row r="740" spans="1:4" x14ac:dyDescent="0.15">
      <c r="A740"/>
      <c r="D740"/>
    </row>
    <row r="741" spans="1:4" x14ac:dyDescent="0.15">
      <c r="A741"/>
      <c r="D741"/>
    </row>
    <row r="742" spans="1:4" x14ac:dyDescent="0.15">
      <c r="A742"/>
      <c r="D742"/>
    </row>
    <row r="743" spans="1:4" x14ac:dyDescent="0.15">
      <c r="A743"/>
      <c r="D743"/>
    </row>
    <row r="744" spans="1:4" x14ac:dyDescent="0.15">
      <c r="A744"/>
      <c r="D744"/>
    </row>
    <row r="745" spans="1:4" x14ac:dyDescent="0.15">
      <c r="A745"/>
      <c r="D745"/>
    </row>
    <row r="746" spans="1:4" x14ac:dyDescent="0.15">
      <c r="A746"/>
      <c r="D746"/>
    </row>
    <row r="747" spans="1:4" x14ac:dyDescent="0.15">
      <c r="A747"/>
      <c r="D747"/>
    </row>
    <row r="748" spans="1:4" x14ac:dyDescent="0.15">
      <c r="A748"/>
      <c r="D748"/>
    </row>
    <row r="749" spans="1:4" x14ac:dyDescent="0.15">
      <c r="A749"/>
      <c r="D749"/>
    </row>
    <row r="750" spans="1:4" x14ac:dyDescent="0.15">
      <c r="A750"/>
      <c r="D750"/>
    </row>
    <row r="751" spans="1:4" x14ac:dyDescent="0.15">
      <c r="A751"/>
      <c r="D751"/>
    </row>
    <row r="752" spans="1:4" x14ac:dyDescent="0.15">
      <c r="A752"/>
      <c r="D752"/>
    </row>
    <row r="753" spans="1:4" x14ac:dyDescent="0.15">
      <c r="A753"/>
      <c r="D753"/>
    </row>
    <row r="754" spans="1:4" x14ac:dyDescent="0.15">
      <c r="A754"/>
      <c r="D754"/>
    </row>
    <row r="755" spans="1:4" x14ac:dyDescent="0.15">
      <c r="A755"/>
      <c r="D755"/>
    </row>
    <row r="756" spans="1:4" x14ac:dyDescent="0.15">
      <c r="A756"/>
      <c r="D756"/>
    </row>
    <row r="757" spans="1:4" x14ac:dyDescent="0.15">
      <c r="A757"/>
      <c r="D757"/>
    </row>
    <row r="758" spans="1:4" x14ac:dyDescent="0.15">
      <c r="A758"/>
      <c r="D758"/>
    </row>
    <row r="759" spans="1:4" x14ac:dyDescent="0.15">
      <c r="A759"/>
      <c r="D759"/>
    </row>
    <row r="760" spans="1:4" x14ac:dyDescent="0.15">
      <c r="A760"/>
      <c r="D760"/>
    </row>
    <row r="761" spans="1:4" x14ac:dyDescent="0.15">
      <c r="A761"/>
      <c r="D761"/>
    </row>
    <row r="762" spans="1:4" x14ac:dyDescent="0.15">
      <c r="A762"/>
      <c r="D762"/>
    </row>
    <row r="763" spans="1:4" x14ac:dyDescent="0.15">
      <c r="A763"/>
      <c r="D763"/>
    </row>
    <row r="764" spans="1:4" x14ac:dyDescent="0.15">
      <c r="A764"/>
      <c r="D764"/>
    </row>
    <row r="765" spans="1:4" x14ac:dyDescent="0.15">
      <c r="A765"/>
      <c r="D765"/>
    </row>
    <row r="766" spans="1:4" x14ac:dyDescent="0.15">
      <c r="A766"/>
      <c r="D766"/>
    </row>
    <row r="767" spans="1:4" x14ac:dyDescent="0.15">
      <c r="A767"/>
      <c r="D767"/>
    </row>
    <row r="768" spans="1:4" x14ac:dyDescent="0.15">
      <c r="A768"/>
      <c r="D768"/>
    </row>
    <row r="769" spans="1:4" x14ac:dyDescent="0.15">
      <c r="A769"/>
      <c r="D769"/>
    </row>
    <row r="770" spans="1:4" x14ac:dyDescent="0.15">
      <c r="A770"/>
      <c r="D770"/>
    </row>
    <row r="771" spans="1:4" x14ac:dyDescent="0.15">
      <c r="A771"/>
      <c r="D771"/>
    </row>
    <row r="772" spans="1:4" x14ac:dyDescent="0.15">
      <c r="A772"/>
      <c r="D772"/>
    </row>
    <row r="773" spans="1:4" x14ac:dyDescent="0.15">
      <c r="A773"/>
      <c r="D773"/>
    </row>
    <row r="774" spans="1:4" x14ac:dyDescent="0.15">
      <c r="A774"/>
      <c r="D774"/>
    </row>
    <row r="775" spans="1:4" x14ac:dyDescent="0.15">
      <c r="A775"/>
      <c r="D775"/>
    </row>
    <row r="776" spans="1:4" x14ac:dyDescent="0.15">
      <c r="A776"/>
      <c r="D776"/>
    </row>
    <row r="777" spans="1:4" x14ac:dyDescent="0.15">
      <c r="A777"/>
      <c r="D777"/>
    </row>
    <row r="778" spans="1:4" x14ac:dyDescent="0.15">
      <c r="A778"/>
      <c r="D778"/>
    </row>
    <row r="779" spans="1:4" x14ac:dyDescent="0.15">
      <c r="A779"/>
      <c r="D779"/>
    </row>
    <row r="780" spans="1:4" x14ac:dyDescent="0.15">
      <c r="A780"/>
      <c r="D780"/>
    </row>
    <row r="781" spans="1:4" x14ac:dyDescent="0.15">
      <c r="A781"/>
      <c r="D781"/>
    </row>
    <row r="782" spans="1:4" x14ac:dyDescent="0.15">
      <c r="A782"/>
      <c r="D782"/>
    </row>
    <row r="783" spans="1:4" x14ac:dyDescent="0.15">
      <c r="A783"/>
      <c r="D783"/>
    </row>
    <row r="784" spans="1:4" x14ac:dyDescent="0.15">
      <c r="A784"/>
      <c r="D784"/>
    </row>
    <row r="785" spans="1:4" x14ac:dyDescent="0.15">
      <c r="A785"/>
      <c r="D785"/>
    </row>
    <row r="786" spans="1:4" x14ac:dyDescent="0.15">
      <c r="A786"/>
      <c r="D786"/>
    </row>
    <row r="787" spans="1:4" x14ac:dyDescent="0.15">
      <c r="A787"/>
      <c r="D787"/>
    </row>
    <row r="788" spans="1:4" x14ac:dyDescent="0.15">
      <c r="A788"/>
      <c r="D788"/>
    </row>
    <row r="789" spans="1:4" x14ac:dyDescent="0.15">
      <c r="A789"/>
      <c r="D789"/>
    </row>
    <row r="790" spans="1:4" x14ac:dyDescent="0.15">
      <c r="A790"/>
      <c r="D790"/>
    </row>
    <row r="791" spans="1:4" x14ac:dyDescent="0.15">
      <c r="A791"/>
      <c r="D791"/>
    </row>
    <row r="792" spans="1:4" x14ac:dyDescent="0.15">
      <c r="A792"/>
      <c r="D792"/>
    </row>
    <row r="793" spans="1:4" x14ac:dyDescent="0.15">
      <c r="A793"/>
      <c r="D793"/>
    </row>
    <row r="794" spans="1:4" x14ac:dyDescent="0.15">
      <c r="A794"/>
      <c r="D794"/>
    </row>
    <row r="795" spans="1:4" x14ac:dyDescent="0.15">
      <c r="A795"/>
      <c r="D795"/>
    </row>
    <row r="796" spans="1:4" x14ac:dyDescent="0.15">
      <c r="A796"/>
      <c r="D796"/>
    </row>
    <row r="797" spans="1:4" x14ac:dyDescent="0.15">
      <c r="A797"/>
      <c r="D797"/>
    </row>
    <row r="798" spans="1:4" x14ac:dyDescent="0.15">
      <c r="A798"/>
      <c r="D798"/>
    </row>
    <row r="799" spans="1:4" x14ac:dyDescent="0.15">
      <c r="A799"/>
      <c r="D799"/>
    </row>
    <row r="800" spans="1:4" x14ac:dyDescent="0.15">
      <c r="A800"/>
      <c r="D800"/>
    </row>
    <row r="801" spans="1:4" x14ac:dyDescent="0.15">
      <c r="A801"/>
      <c r="D801"/>
    </row>
    <row r="802" spans="1:4" x14ac:dyDescent="0.15">
      <c r="A802"/>
      <c r="D802"/>
    </row>
    <row r="803" spans="1:4" x14ac:dyDescent="0.15">
      <c r="A803"/>
      <c r="D803"/>
    </row>
    <row r="804" spans="1:4" x14ac:dyDescent="0.15">
      <c r="A804"/>
      <c r="D804"/>
    </row>
    <row r="805" spans="1:4" x14ac:dyDescent="0.15">
      <c r="A805"/>
      <c r="D805"/>
    </row>
    <row r="806" spans="1:4" x14ac:dyDescent="0.15">
      <c r="A806"/>
      <c r="D806"/>
    </row>
    <row r="807" spans="1:4" x14ac:dyDescent="0.15">
      <c r="A807"/>
      <c r="D807"/>
    </row>
    <row r="808" spans="1:4" x14ac:dyDescent="0.15">
      <c r="A808"/>
      <c r="D808"/>
    </row>
    <row r="809" spans="1:4" x14ac:dyDescent="0.15">
      <c r="A809"/>
      <c r="D809"/>
    </row>
    <row r="810" spans="1:4" x14ac:dyDescent="0.15">
      <c r="A810"/>
      <c r="D810"/>
    </row>
    <row r="811" spans="1:4" x14ac:dyDescent="0.15">
      <c r="A811"/>
      <c r="D811"/>
    </row>
    <row r="812" spans="1:4" x14ac:dyDescent="0.15">
      <c r="A812"/>
      <c r="D812"/>
    </row>
    <row r="813" spans="1:4" x14ac:dyDescent="0.15">
      <c r="A813"/>
      <c r="D813"/>
    </row>
    <row r="814" spans="1:4" x14ac:dyDescent="0.15">
      <c r="A814"/>
      <c r="D814"/>
    </row>
    <row r="815" spans="1:4" x14ac:dyDescent="0.15">
      <c r="A815"/>
      <c r="D815"/>
    </row>
    <row r="816" spans="1:4" x14ac:dyDescent="0.15">
      <c r="A816"/>
      <c r="D816"/>
    </row>
    <row r="817" spans="1:4" x14ac:dyDescent="0.15">
      <c r="A817"/>
      <c r="D817"/>
    </row>
    <row r="818" spans="1:4" x14ac:dyDescent="0.15">
      <c r="A818"/>
      <c r="D818"/>
    </row>
    <row r="819" spans="1:4" x14ac:dyDescent="0.15">
      <c r="A819"/>
      <c r="D819"/>
    </row>
    <row r="820" spans="1:4" x14ac:dyDescent="0.15">
      <c r="A820"/>
      <c r="D820"/>
    </row>
    <row r="821" spans="1:4" x14ac:dyDescent="0.15">
      <c r="A821"/>
      <c r="D821"/>
    </row>
    <row r="822" spans="1:4" x14ac:dyDescent="0.15">
      <c r="A822"/>
      <c r="D822"/>
    </row>
    <row r="823" spans="1:4" x14ac:dyDescent="0.15">
      <c r="A823"/>
      <c r="D823"/>
    </row>
    <row r="824" spans="1:4" x14ac:dyDescent="0.15">
      <c r="A824"/>
      <c r="D824"/>
    </row>
    <row r="825" spans="1:4" x14ac:dyDescent="0.15">
      <c r="A825"/>
      <c r="D825"/>
    </row>
    <row r="826" spans="1:4" x14ac:dyDescent="0.15">
      <c r="A826"/>
      <c r="D826"/>
    </row>
    <row r="827" spans="1:4" x14ac:dyDescent="0.15">
      <c r="A827"/>
      <c r="D827"/>
    </row>
    <row r="828" spans="1:4" x14ac:dyDescent="0.15">
      <c r="A828"/>
      <c r="D828"/>
    </row>
    <row r="829" spans="1:4" x14ac:dyDescent="0.15">
      <c r="A829"/>
      <c r="D829"/>
    </row>
    <row r="830" spans="1:4" x14ac:dyDescent="0.15">
      <c r="A830"/>
      <c r="D830"/>
    </row>
    <row r="831" spans="1:4" x14ac:dyDescent="0.15">
      <c r="A831"/>
      <c r="D831"/>
    </row>
    <row r="832" spans="1:4" x14ac:dyDescent="0.15">
      <c r="A832"/>
      <c r="D832"/>
    </row>
    <row r="833" spans="1:4" x14ac:dyDescent="0.15">
      <c r="A833"/>
      <c r="D833"/>
    </row>
    <row r="834" spans="1:4" x14ac:dyDescent="0.15">
      <c r="A834"/>
      <c r="D834"/>
    </row>
    <row r="835" spans="1:4" x14ac:dyDescent="0.15">
      <c r="A835"/>
      <c r="D835"/>
    </row>
    <row r="836" spans="1:4" x14ac:dyDescent="0.15">
      <c r="A836"/>
      <c r="D836"/>
    </row>
    <row r="837" spans="1:4" x14ac:dyDescent="0.15">
      <c r="A837"/>
      <c r="D837"/>
    </row>
    <row r="838" spans="1:4" x14ac:dyDescent="0.15">
      <c r="A838"/>
      <c r="D838"/>
    </row>
    <row r="839" spans="1:4" x14ac:dyDescent="0.15">
      <c r="A839"/>
      <c r="D839"/>
    </row>
    <row r="840" spans="1:4" x14ac:dyDescent="0.15">
      <c r="A840"/>
      <c r="D840"/>
    </row>
    <row r="841" spans="1:4" x14ac:dyDescent="0.15">
      <c r="A841"/>
      <c r="D841"/>
    </row>
    <row r="842" spans="1:4" x14ac:dyDescent="0.15">
      <c r="A842"/>
      <c r="D842"/>
    </row>
    <row r="843" spans="1:4" x14ac:dyDescent="0.15">
      <c r="A843"/>
      <c r="D843"/>
    </row>
    <row r="844" spans="1:4" x14ac:dyDescent="0.15">
      <c r="A844"/>
      <c r="D844"/>
    </row>
    <row r="845" spans="1:4" x14ac:dyDescent="0.15">
      <c r="A845"/>
      <c r="D845"/>
    </row>
    <row r="846" spans="1:4" x14ac:dyDescent="0.15">
      <c r="A846"/>
      <c r="D846"/>
    </row>
    <row r="847" spans="1:4" x14ac:dyDescent="0.15">
      <c r="A847"/>
      <c r="D847"/>
    </row>
    <row r="848" spans="1:4" x14ac:dyDescent="0.15">
      <c r="A848"/>
      <c r="D848"/>
    </row>
    <row r="849" spans="1:4" x14ac:dyDescent="0.15">
      <c r="A849"/>
      <c r="D849"/>
    </row>
    <row r="850" spans="1:4" x14ac:dyDescent="0.15">
      <c r="A850"/>
      <c r="D850"/>
    </row>
    <row r="851" spans="1:4" x14ac:dyDescent="0.15">
      <c r="A851"/>
      <c r="D851"/>
    </row>
    <row r="852" spans="1:4" x14ac:dyDescent="0.15">
      <c r="A852"/>
      <c r="D852"/>
    </row>
    <row r="853" spans="1:4" x14ac:dyDescent="0.15">
      <c r="A853"/>
      <c r="D853"/>
    </row>
    <row r="854" spans="1:4" x14ac:dyDescent="0.15">
      <c r="A854"/>
      <c r="D854"/>
    </row>
    <row r="855" spans="1:4" x14ac:dyDescent="0.15">
      <c r="A855"/>
      <c r="D855"/>
    </row>
    <row r="856" spans="1:4" x14ac:dyDescent="0.15">
      <c r="A856"/>
      <c r="D856"/>
    </row>
    <row r="857" spans="1:4" x14ac:dyDescent="0.15">
      <c r="A857"/>
      <c r="D857"/>
    </row>
    <row r="858" spans="1:4" x14ac:dyDescent="0.15">
      <c r="A858"/>
      <c r="D858"/>
    </row>
    <row r="859" spans="1:4" x14ac:dyDescent="0.15">
      <c r="A859"/>
      <c r="D859"/>
    </row>
    <row r="860" spans="1:4" x14ac:dyDescent="0.15">
      <c r="A860"/>
      <c r="D860"/>
    </row>
    <row r="861" spans="1:4" x14ac:dyDescent="0.15">
      <c r="A861"/>
      <c r="D861"/>
    </row>
    <row r="862" spans="1:4" x14ac:dyDescent="0.15">
      <c r="A862"/>
      <c r="D862"/>
    </row>
    <row r="863" spans="1:4" x14ac:dyDescent="0.15">
      <c r="A863"/>
      <c r="D863"/>
    </row>
    <row r="864" spans="1:4" x14ac:dyDescent="0.15">
      <c r="A864"/>
      <c r="D864"/>
    </row>
    <row r="865" spans="1:4" x14ac:dyDescent="0.15">
      <c r="A865"/>
      <c r="D865"/>
    </row>
    <row r="866" spans="1:4" x14ac:dyDescent="0.15">
      <c r="A866"/>
      <c r="D866"/>
    </row>
    <row r="867" spans="1:4" x14ac:dyDescent="0.15">
      <c r="A867"/>
      <c r="D867"/>
    </row>
    <row r="868" spans="1:4" x14ac:dyDescent="0.15">
      <c r="A868"/>
      <c r="D868"/>
    </row>
    <row r="869" spans="1:4" x14ac:dyDescent="0.15">
      <c r="A869"/>
      <c r="D869"/>
    </row>
    <row r="870" spans="1:4" x14ac:dyDescent="0.15">
      <c r="A870"/>
      <c r="D870"/>
    </row>
    <row r="871" spans="1:4" x14ac:dyDescent="0.15">
      <c r="A871"/>
      <c r="D871"/>
    </row>
    <row r="872" spans="1:4" x14ac:dyDescent="0.15">
      <c r="A872"/>
      <c r="D872"/>
    </row>
    <row r="873" spans="1:4" x14ac:dyDescent="0.15">
      <c r="A873"/>
      <c r="D873"/>
    </row>
    <row r="874" spans="1:4" x14ac:dyDescent="0.15">
      <c r="A874"/>
      <c r="D874"/>
    </row>
    <row r="875" spans="1:4" x14ac:dyDescent="0.15">
      <c r="A875"/>
      <c r="D875"/>
    </row>
    <row r="876" spans="1:4" x14ac:dyDescent="0.15">
      <c r="A876"/>
      <c r="D876"/>
    </row>
    <row r="877" spans="1:4" x14ac:dyDescent="0.15">
      <c r="A877"/>
      <c r="D877"/>
    </row>
    <row r="878" spans="1:4" x14ac:dyDescent="0.15">
      <c r="A878"/>
      <c r="D878"/>
    </row>
    <row r="879" spans="1:4" x14ac:dyDescent="0.15">
      <c r="A879"/>
      <c r="D879"/>
    </row>
    <row r="880" spans="1:4" x14ac:dyDescent="0.15">
      <c r="A880"/>
      <c r="D880"/>
    </row>
    <row r="881" spans="1:4" x14ac:dyDescent="0.15">
      <c r="A881"/>
      <c r="D881"/>
    </row>
    <row r="882" spans="1:4" x14ac:dyDescent="0.15">
      <c r="A882"/>
      <c r="D882"/>
    </row>
    <row r="883" spans="1:4" x14ac:dyDescent="0.15">
      <c r="A883"/>
      <c r="D883"/>
    </row>
    <row r="884" spans="1:4" x14ac:dyDescent="0.15">
      <c r="A884"/>
      <c r="D884"/>
    </row>
    <row r="885" spans="1:4" x14ac:dyDescent="0.15">
      <c r="A885"/>
      <c r="D885"/>
    </row>
    <row r="886" spans="1:4" x14ac:dyDescent="0.15">
      <c r="A886"/>
      <c r="D886"/>
    </row>
    <row r="887" spans="1:4" x14ac:dyDescent="0.15">
      <c r="A887"/>
      <c r="D887"/>
    </row>
    <row r="888" spans="1:4" x14ac:dyDescent="0.15">
      <c r="A888"/>
      <c r="D888"/>
    </row>
    <row r="889" spans="1:4" x14ac:dyDescent="0.15">
      <c r="A889"/>
      <c r="D889"/>
    </row>
    <row r="890" spans="1:4" x14ac:dyDescent="0.15">
      <c r="A890"/>
      <c r="D890"/>
    </row>
    <row r="891" spans="1:4" x14ac:dyDescent="0.15">
      <c r="A891"/>
      <c r="D891"/>
    </row>
    <row r="892" spans="1:4" x14ac:dyDescent="0.15">
      <c r="A892"/>
      <c r="D892"/>
    </row>
    <row r="893" spans="1:4" x14ac:dyDescent="0.15">
      <c r="A893"/>
      <c r="D893"/>
    </row>
    <row r="894" spans="1:4" x14ac:dyDescent="0.15">
      <c r="A894"/>
      <c r="D894"/>
    </row>
    <row r="895" spans="1:4" x14ac:dyDescent="0.15">
      <c r="A895"/>
      <c r="D895"/>
    </row>
    <row r="896" spans="1:4" x14ac:dyDescent="0.15">
      <c r="A896"/>
      <c r="D896"/>
    </row>
    <row r="897" spans="1:4" x14ac:dyDescent="0.15">
      <c r="A897"/>
      <c r="D897"/>
    </row>
    <row r="898" spans="1:4" x14ac:dyDescent="0.15">
      <c r="A898"/>
      <c r="D898"/>
    </row>
    <row r="899" spans="1:4" x14ac:dyDescent="0.15">
      <c r="A899"/>
      <c r="D899"/>
    </row>
    <row r="900" spans="1:4" x14ac:dyDescent="0.15">
      <c r="A900"/>
      <c r="D900"/>
    </row>
    <row r="901" spans="1:4" x14ac:dyDescent="0.15">
      <c r="A901"/>
      <c r="D901"/>
    </row>
    <row r="902" spans="1:4" x14ac:dyDescent="0.15">
      <c r="A902"/>
      <c r="D902"/>
    </row>
    <row r="903" spans="1:4" x14ac:dyDescent="0.15">
      <c r="A903"/>
      <c r="D903"/>
    </row>
    <row r="904" spans="1:4" x14ac:dyDescent="0.15">
      <c r="A904"/>
      <c r="D904"/>
    </row>
    <row r="905" spans="1:4" x14ac:dyDescent="0.15">
      <c r="A905"/>
      <c r="D905"/>
    </row>
    <row r="906" spans="1:4" x14ac:dyDescent="0.15">
      <c r="A906"/>
      <c r="D906"/>
    </row>
    <row r="907" spans="1:4" x14ac:dyDescent="0.15">
      <c r="A907"/>
      <c r="D907"/>
    </row>
    <row r="908" spans="1:4" x14ac:dyDescent="0.15">
      <c r="A908"/>
      <c r="D908"/>
    </row>
    <row r="909" spans="1:4" x14ac:dyDescent="0.15">
      <c r="A909"/>
      <c r="D909"/>
    </row>
    <row r="910" spans="1:4" x14ac:dyDescent="0.15">
      <c r="A910"/>
      <c r="D910"/>
    </row>
    <row r="911" spans="1:4" x14ac:dyDescent="0.15">
      <c r="A911"/>
      <c r="D911"/>
    </row>
    <row r="912" spans="1:4" x14ac:dyDescent="0.15">
      <c r="A912"/>
      <c r="D912"/>
    </row>
    <row r="913" spans="1:4" x14ac:dyDescent="0.15">
      <c r="A913"/>
      <c r="D913"/>
    </row>
    <row r="914" spans="1:4" x14ac:dyDescent="0.15">
      <c r="A914"/>
      <c r="D914"/>
    </row>
    <row r="915" spans="1:4" x14ac:dyDescent="0.15">
      <c r="A915"/>
      <c r="D915"/>
    </row>
    <row r="916" spans="1:4" x14ac:dyDescent="0.15">
      <c r="A916"/>
      <c r="D916"/>
    </row>
    <row r="917" spans="1:4" x14ac:dyDescent="0.15">
      <c r="A917"/>
      <c r="D917"/>
    </row>
    <row r="918" spans="1:4" x14ac:dyDescent="0.15">
      <c r="A918"/>
      <c r="D918"/>
    </row>
    <row r="919" spans="1:4" x14ac:dyDescent="0.15">
      <c r="A919"/>
      <c r="D919"/>
    </row>
    <row r="920" spans="1:4" x14ac:dyDescent="0.15">
      <c r="A920"/>
      <c r="D920"/>
    </row>
    <row r="921" spans="1:4" x14ac:dyDescent="0.15">
      <c r="A921"/>
      <c r="D921"/>
    </row>
    <row r="922" spans="1:4" x14ac:dyDescent="0.15">
      <c r="A922"/>
      <c r="D922"/>
    </row>
    <row r="923" spans="1:4" x14ac:dyDescent="0.15">
      <c r="A923"/>
      <c r="D923"/>
    </row>
    <row r="924" spans="1:4" x14ac:dyDescent="0.15">
      <c r="A924"/>
      <c r="D924"/>
    </row>
    <row r="925" spans="1:4" x14ac:dyDescent="0.15">
      <c r="A925"/>
      <c r="D925"/>
    </row>
    <row r="926" spans="1:4" x14ac:dyDescent="0.15">
      <c r="A926"/>
      <c r="D926"/>
    </row>
    <row r="927" spans="1:4" x14ac:dyDescent="0.15">
      <c r="A927"/>
      <c r="D927"/>
    </row>
    <row r="928" spans="1:4" x14ac:dyDescent="0.15">
      <c r="A928"/>
      <c r="D928"/>
    </row>
    <row r="929" spans="1:4" x14ac:dyDescent="0.15">
      <c r="A929"/>
      <c r="D929"/>
    </row>
    <row r="930" spans="1:4" x14ac:dyDescent="0.15">
      <c r="A930"/>
      <c r="D930"/>
    </row>
    <row r="931" spans="1:4" x14ac:dyDescent="0.15">
      <c r="A931"/>
      <c r="D931"/>
    </row>
    <row r="932" spans="1:4" x14ac:dyDescent="0.15">
      <c r="A932"/>
      <c r="D932"/>
    </row>
    <row r="933" spans="1:4" x14ac:dyDescent="0.15">
      <c r="A933"/>
      <c r="D933"/>
    </row>
    <row r="934" spans="1:4" x14ac:dyDescent="0.15">
      <c r="A934"/>
      <c r="D934"/>
    </row>
    <row r="935" spans="1:4" x14ac:dyDescent="0.15">
      <c r="A935"/>
      <c r="D935"/>
    </row>
    <row r="936" spans="1:4" x14ac:dyDescent="0.15">
      <c r="A936"/>
      <c r="D936"/>
    </row>
    <row r="937" spans="1:4" x14ac:dyDescent="0.15">
      <c r="A937"/>
      <c r="D937"/>
    </row>
    <row r="938" spans="1:4" x14ac:dyDescent="0.15">
      <c r="A938"/>
      <c r="D938"/>
    </row>
    <row r="939" spans="1:4" x14ac:dyDescent="0.15">
      <c r="A939"/>
      <c r="D939"/>
    </row>
    <row r="940" spans="1:4" x14ac:dyDescent="0.15">
      <c r="A940"/>
      <c r="D940"/>
    </row>
    <row r="941" spans="1:4" x14ac:dyDescent="0.15">
      <c r="A941"/>
      <c r="D941"/>
    </row>
    <row r="942" spans="1:4" x14ac:dyDescent="0.15">
      <c r="A942"/>
      <c r="D942"/>
    </row>
    <row r="943" spans="1:4" x14ac:dyDescent="0.15">
      <c r="A943"/>
      <c r="D943"/>
    </row>
    <row r="944" spans="1:4" x14ac:dyDescent="0.15">
      <c r="A944"/>
      <c r="D944"/>
    </row>
    <row r="945" spans="1:4" x14ac:dyDescent="0.15">
      <c r="A945"/>
      <c r="D945"/>
    </row>
    <row r="946" spans="1:4" x14ac:dyDescent="0.15">
      <c r="A946"/>
      <c r="D946"/>
    </row>
    <row r="947" spans="1:4" x14ac:dyDescent="0.15">
      <c r="A947"/>
      <c r="D947"/>
    </row>
    <row r="948" spans="1:4" x14ac:dyDescent="0.15">
      <c r="A948"/>
      <c r="D948"/>
    </row>
    <row r="949" spans="1:4" x14ac:dyDescent="0.15">
      <c r="A949"/>
      <c r="D949"/>
    </row>
    <row r="950" spans="1:4" x14ac:dyDescent="0.15">
      <c r="A950"/>
      <c r="D950"/>
    </row>
    <row r="951" spans="1:4" x14ac:dyDescent="0.15">
      <c r="A951"/>
      <c r="D951"/>
    </row>
    <row r="952" spans="1:4" x14ac:dyDescent="0.15">
      <c r="A952"/>
      <c r="D952"/>
    </row>
    <row r="953" spans="1:4" x14ac:dyDescent="0.15">
      <c r="A953"/>
      <c r="D953"/>
    </row>
    <row r="954" spans="1:4" x14ac:dyDescent="0.15">
      <c r="A954"/>
      <c r="D954"/>
    </row>
    <row r="955" spans="1:4" x14ac:dyDescent="0.15">
      <c r="A955"/>
      <c r="D955"/>
    </row>
    <row r="956" spans="1:4" x14ac:dyDescent="0.15">
      <c r="A956"/>
      <c r="D956"/>
    </row>
    <row r="957" spans="1:4" x14ac:dyDescent="0.15">
      <c r="A957"/>
      <c r="D957"/>
    </row>
    <row r="958" spans="1:4" x14ac:dyDescent="0.15">
      <c r="A958"/>
      <c r="D958"/>
    </row>
    <row r="959" spans="1:4" x14ac:dyDescent="0.15">
      <c r="A959"/>
      <c r="D959"/>
    </row>
    <row r="960" spans="1:4" x14ac:dyDescent="0.15">
      <c r="A960"/>
      <c r="D960"/>
    </row>
    <row r="961" spans="1:4" x14ac:dyDescent="0.15">
      <c r="A961"/>
      <c r="D961"/>
    </row>
    <row r="962" spans="1:4" x14ac:dyDescent="0.15">
      <c r="A962"/>
      <c r="D962"/>
    </row>
    <row r="963" spans="1:4" x14ac:dyDescent="0.15">
      <c r="A963"/>
      <c r="D963"/>
    </row>
    <row r="964" spans="1:4" x14ac:dyDescent="0.15">
      <c r="A964"/>
      <c r="D964"/>
    </row>
    <row r="965" spans="1:4" x14ac:dyDescent="0.15">
      <c r="A965"/>
      <c r="D965"/>
    </row>
    <row r="966" spans="1:4" x14ac:dyDescent="0.15">
      <c r="A966"/>
      <c r="D966"/>
    </row>
    <row r="967" spans="1:4" x14ac:dyDescent="0.15">
      <c r="A967"/>
      <c r="D967"/>
    </row>
    <row r="968" spans="1:4" x14ac:dyDescent="0.15">
      <c r="A968"/>
      <c r="D968"/>
    </row>
    <row r="969" spans="1:4" x14ac:dyDescent="0.15">
      <c r="A969"/>
      <c r="D969"/>
    </row>
    <row r="970" spans="1:4" x14ac:dyDescent="0.15">
      <c r="A970"/>
      <c r="D970"/>
    </row>
    <row r="971" spans="1:4" x14ac:dyDescent="0.15">
      <c r="A971"/>
      <c r="D971"/>
    </row>
    <row r="972" spans="1:4" x14ac:dyDescent="0.15">
      <c r="A972"/>
      <c r="D972"/>
    </row>
    <row r="973" spans="1:4" x14ac:dyDescent="0.15">
      <c r="A973"/>
      <c r="D973"/>
    </row>
    <row r="974" spans="1:4" x14ac:dyDescent="0.15">
      <c r="A974"/>
      <c r="D974"/>
    </row>
    <row r="975" spans="1:4" x14ac:dyDescent="0.15">
      <c r="A975"/>
      <c r="D975"/>
    </row>
    <row r="976" spans="1:4" x14ac:dyDescent="0.15">
      <c r="A976"/>
      <c r="D976"/>
    </row>
    <row r="977" spans="1:4" x14ac:dyDescent="0.15">
      <c r="A977"/>
      <c r="D977"/>
    </row>
    <row r="978" spans="1:4" x14ac:dyDescent="0.15">
      <c r="A978"/>
      <c r="D978"/>
    </row>
    <row r="979" spans="1:4" x14ac:dyDescent="0.15">
      <c r="A979"/>
      <c r="D979"/>
    </row>
    <row r="980" spans="1:4" x14ac:dyDescent="0.15">
      <c r="A980"/>
      <c r="D980"/>
    </row>
    <row r="981" spans="1:4" x14ac:dyDescent="0.15">
      <c r="A981"/>
      <c r="D981"/>
    </row>
    <row r="982" spans="1:4" x14ac:dyDescent="0.15">
      <c r="A982"/>
      <c r="D982"/>
    </row>
    <row r="983" spans="1:4" x14ac:dyDescent="0.15">
      <c r="A983"/>
      <c r="D983"/>
    </row>
    <row r="984" spans="1:4" x14ac:dyDescent="0.15">
      <c r="A984"/>
      <c r="D984"/>
    </row>
    <row r="985" spans="1:4" x14ac:dyDescent="0.15">
      <c r="A985"/>
      <c r="D985"/>
    </row>
    <row r="986" spans="1:4" x14ac:dyDescent="0.15">
      <c r="A986"/>
      <c r="D986"/>
    </row>
    <row r="987" spans="1:4" x14ac:dyDescent="0.15">
      <c r="A987"/>
      <c r="D987"/>
    </row>
    <row r="988" spans="1:4" x14ac:dyDescent="0.15">
      <c r="A988"/>
      <c r="D988"/>
    </row>
    <row r="989" spans="1:4" x14ac:dyDescent="0.15">
      <c r="A989"/>
      <c r="D989"/>
    </row>
    <row r="990" spans="1:4" x14ac:dyDescent="0.15">
      <c r="A990"/>
      <c r="D990"/>
    </row>
    <row r="991" spans="1:4" x14ac:dyDescent="0.15">
      <c r="A991"/>
      <c r="D991"/>
    </row>
    <row r="992" spans="1:4" x14ac:dyDescent="0.15">
      <c r="A992"/>
      <c r="D992"/>
    </row>
    <row r="993" spans="1:4" x14ac:dyDescent="0.15">
      <c r="A993"/>
      <c r="D993"/>
    </row>
    <row r="994" spans="1:4" x14ac:dyDescent="0.15">
      <c r="A994"/>
      <c r="D994"/>
    </row>
    <row r="995" spans="1:4" x14ac:dyDescent="0.15">
      <c r="A995"/>
      <c r="D995"/>
    </row>
    <row r="996" spans="1:4" x14ac:dyDescent="0.15">
      <c r="A996"/>
      <c r="D996"/>
    </row>
    <row r="997" spans="1:4" x14ac:dyDescent="0.15">
      <c r="A997"/>
      <c r="D997"/>
    </row>
    <row r="998" spans="1:4" x14ac:dyDescent="0.15">
      <c r="A998"/>
      <c r="D998"/>
    </row>
    <row r="999" spans="1:4" x14ac:dyDescent="0.15">
      <c r="A999"/>
      <c r="D999"/>
    </row>
    <row r="1000" spans="1:4" x14ac:dyDescent="0.15">
      <c r="A1000"/>
      <c r="D1000"/>
    </row>
    <row r="1001" spans="1:4" x14ac:dyDescent="0.15">
      <c r="A1001"/>
      <c r="D1001"/>
    </row>
    <row r="1002" spans="1:4" x14ac:dyDescent="0.15">
      <c r="A1002"/>
      <c r="D1002"/>
    </row>
    <row r="1003" spans="1:4" x14ac:dyDescent="0.15">
      <c r="A1003"/>
      <c r="D1003"/>
    </row>
    <row r="1004" spans="1:4" x14ac:dyDescent="0.15">
      <c r="A1004"/>
      <c r="D1004"/>
    </row>
    <row r="1005" spans="1:4" x14ac:dyDescent="0.15">
      <c r="A1005"/>
      <c r="D1005"/>
    </row>
    <row r="1006" spans="1:4" x14ac:dyDescent="0.15">
      <c r="A1006"/>
      <c r="D1006"/>
    </row>
    <row r="1007" spans="1:4" x14ac:dyDescent="0.15">
      <c r="A1007"/>
      <c r="D1007"/>
    </row>
    <row r="1008" spans="1:4" x14ac:dyDescent="0.15">
      <c r="A1008"/>
      <c r="D1008"/>
    </row>
    <row r="1009" spans="1:4" x14ac:dyDescent="0.15">
      <c r="A1009"/>
      <c r="D1009"/>
    </row>
    <row r="1010" spans="1:4" x14ac:dyDescent="0.15">
      <c r="A1010"/>
      <c r="D1010"/>
    </row>
    <row r="1011" spans="1:4" x14ac:dyDescent="0.15">
      <c r="A1011"/>
      <c r="D1011"/>
    </row>
    <row r="1012" spans="1:4" x14ac:dyDescent="0.15">
      <c r="A1012"/>
      <c r="D1012"/>
    </row>
    <row r="1013" spans="1:4" x14ac:dyDescent="0.15">
      <c r="A1013"/>
      <c r="D1013"/>
    </row>
    <row r="1014" spans="1:4" x14ac:dyDescent="0.15">
      <c r="A1014"/>
      <c r="D1014"/>
    </row>
    <row r="1015" spans="1:4" x14ac:dyDescent="0.15">
      <c r="A1015"/>
      <c r="D1015"/>
    </row>
    <row r="1016" spans="1:4" x14ac:dyDescent="0.15">
      <c r="A1016"/>
      <c r="D1016"/>
    </row>
    <row r="1017" spans="1:4" x14ac:dyDescent="0.15">
      <c r="A1017"/>
      <c r="D1017"/>
    </row>
    <row r="1018" spans="1:4" x14ac:dyDescent="0.15">
      <c r="A1018"/>
      <c r="D1018"/>
    </row>
    <row r="1019" spans="1:4" x14ac:dyDescent="0.15">
      <c r="A1019"/>
      <c r="D1019"/>
    </row>
    <row r="1020" spans="1:4" x14ac:dyDescent="0.15">
      <c r="A1020"/>
      <c r="D1020"/>
    </row>
    <row r="1021" spans="1:4" x14ac:dyDescent="0.15">
      <c r="A1021"/>
      <c r="D1021"/>
    </row>
    <row r="1022" spans="1:4" x14ac:dyDescent="0.15">
      <c r="A1022"/>
      <c r="D1022"/>
    </row>
    <row r="1023" spans="1:4" x14ac:dyDescent="0.15">
      <c r="A1023"/>
      <c r="D1023"/>
    </row>
    <row r="1024" spans="1:4" x14ac:dyDescent="0.15">
      <c r="A1024"/>
      <c r="D1024"/>
    </row>
    <row r="1025" spans="1:4" x14ac:dyDescent="0.15">
      <c r="A1025"/>
      <c r="D1025"/>
    </row>
    <row r="1026" spans="1:4" x14ac:dyDescent="0.15">
      <c r="A1026"/>
      <c r="D1026"/>
    </row>
    <row r="1027" spans="1:4" x14ac:dyDescent="0.15">
      <c r="A1027"/>
      <c r="D1027"/>
    </row>
    <row r="1028" spans="1:4" x14ac:dyDescent="0.15">
      <c r="A1028"/>
      <c r="D1028"/>
    </row>
    <row r="1029" spans="1:4" x14ac:dyDescent="0.15">
      <c r="A1029"/>
      <c r="D1029"/>
    </row>
    <row r="1030" spans="1:4" x14ac:dyDescent="0.15">
      <c r="A1030"/>
      <c r="D1030"/>
    </row>
    <row r="1031" spans="1:4" x14ac:dyDescent="0.15">
      <c r="A1031"/>
      <c r="D1031"/>
    </row>
    <row r="1032" spans="1:4" x14ac:dyDescent="0.15">
      <c r="A1032"/>
      <c r="D1032"/>
    </row>
    <row r="1033" spans="1:4" x14ac:dyDescent="0.15">
      <c r="A1033"/>
      <c r="D1033"/>
    </row>
    <row r="1034" spans="1:4" x14ac:dyDescent="0.15">
      <c r="A1034"/>
      <c r="D1034"/>
    </row>
    <row r="1035" spans="1:4" x14ac:dyDescent="0.15">
      <c r="A1035"/>
      <c r="D1035"/>
    </row>
    <row r="1036" spans="1:4" x14ac:dyDescent="0.15">
      <c r="A1036"/>
      <c r="D1036"/>
    </row>
    <row r="1037" spans="1:4" x14ac:dyDescent="0.15">
      <c r="A1037"/>
      <c r="D1037"/>
    </row>
    <row r="1038" spans="1:4" x14ac:dyDescent="0.15">
      <c r="A1038"/>
      <c r="D1038"/>
    </row>
    <row r="1039" spans="1:4" x14ac:dyDescent="0.15">
      <c r="A1039"/>
      <c r="D1039"/>
    </row>
    <row r="1040" spans="1:4" x14ac:dyDescent="0.15">
      <c r="A1040"/>
      <c r="D1040"/>
    </row>
    <row r="1041" spans="1:4" x14ac:dyDescent="0.15">
      <c r="A1041"/>
      <c r="D1041"/>
    </row>
    <row r="1042" spans="1:4" x14ac:dyDescent="0.15">
      <c r="A1042"/>
      <c r="D1042"/>
    </row>
    <row r="1043" spans="1:4" x14ac:dyDescent="0.15">
      <c r="A1043"/>
      <c r="D1043"/>
    </row>
    <row r="1044" spans="1:4" x14ac:dyDescent="0.15">
      <c r="A1044"/>
      <c r="D1044"/>
    </row>
    <row r="1045" spans="1:4" x14ac:dyDescent="0.15">
      <c r="A1045"/>
      <c r="D1045"/>
    </row>
    <row r="1046" spans="1:4" x14ac:dyDescent="0.15">
      <c r="A1046"/>
      <c r="D1046"/>
    </row>
    <row r="1047" spans="1:4" x14ac:dyDescent="0.15">
      <c r="A1047"/>
      <c r="D1047"/>
    </row>
    <row r="1048" spans="1:4" x14ac:dyDescent="0.15">
      <c r="A1048"/>
      <c r="D1048"/>
    </row>
    <row r="1049" spans="1:4" x14ac:dyDescent="0.15">
      <c r="A1049"/>
      <c r="D1049"/>
    </row>
    <row r="1050" spans="1:4" x14ac:dyDescent="0.15">
      <c r="A1050"/>
      <c r="D1050"/>
    </row>
    <row r="1051" spans="1:4" x14ac:dyDescent="0.15">
      <c r="A1051"/>
      <c r="D1051"/>
    </row>
    <row r="1052" spans="1:4" x14ac:dyDescent="0.15">
      <c r="A1052"/>
      <c r="D1052"/>
    </row>
    <row r="1053" spans="1:4" x14ac:dyDescent="0.15">
      <c r="A1053"/>
      <c r="D1053"/>
    </row>
    <row r="1054" spans="1:4" x14ac:dyDescent="0.15">
      <c r="A1054"/>
      <c r="D1054"/>
    </row>
    <row r="1055" spans="1:4" x14ac:dyDescent="0.15">
      <c r="A1055"/>
      <c r="D1055"/>
    </row>
    <row r="1056" spans="1:4" x14ac:dyDescent="0.15">
      <c r="A1056"/>
      <c r="D1056"/>
    </row>
    <row r="1057" spans="1:4" x14ac:dyDescent="0.15">
      <c r="A1057"/>
      <c r="D1057"/>
    </row>
    <row r="1058" spans="1:4" x14ac:dyDescent="0.15">
      <c r="A1058"/>
      <c r="D1058"/>
    </row>
    <row r="1059" spans="1:4" x14ac:dyDescent="0.15">
      <c r="A1059"/>
      <c r="D1059"/>
    </row>
    <row r="1060" spans="1:4" x14ac:dyDescent="0.15">
      <c r="A1060"/>
      <c r="D1060"/>
    </row>
    <row r="1061" spans="1:4" x14ac:dyDescent="0.15">
      <c r="A1061"/>
      <c r="D1061"/>
    </row>
    <row r="1062" spans="1:4" x14ac:dyDescent="0.15">
      <c r="A1062"/>
      <c r="D1062"/>
    </row>
    <row r="1063" spans="1:4" x14ac:dyDescent="0.15">
      <c r="A1063"/>
      <c r="D1063"/>
    </row>
    <row r="1064" spans="1:4" x14ac:dyDescent="0.15">
      <c r="A1064"/>
      <c r="D1064"/>
    </row>
    <row r="1065" spans="1:4" x14ac:dyDescent="0.15">
      <c r="A1065"/>
      <c r="D1065"/>
    </row>
    <row r="1066" spans="1:4" x14ac:dyDescent="0.15">
      <c r="A1066"/>
      <c r="D1066"/>
    </row>
    <row r="1067" spans="1:4" x14ac:dyDescent="0.15">
      <c r="A1067"/>
      <c r="D1067"/>
    </row>
    <row r="1068" spans="1:4" x14ac:dyDescent="0.15">
      <c r="A1068"/>
      <c r="D1068"/>
    </row>
    <row r="1069" spans="1:4" x14ac:dyDescent="0.15">
      <c r="A1069"/>
      <c r="D1069"/>
    </row>
    <row r="1070" spans="1:4" x14ac:dyDescent="0.15">
      <c r="A1070"/>
      <c r="D1070"/>
    </row>
    <row r="1071" spans="1:4" x14ac:dyDescent="0.15">
      <c r="A1071"/>
      <c r="D1071"/>
    </row>
    <row r="1072" spans="1:4" x14ac:dyDescent="0.15">
      <c r="A1072"/>
      <c r="D1072"/>
    </row>
    <row r="1073" spans="1:4" x14ac:dyDescent="0.15">
      <c r="A1073"/>
      <c r="D1073"/>
    </row>
    <row r="1074" spans="1:4" x14ac:dyDescent="0.15">
      <c r="A1074"/>
      <c r="D1074"/>
    </row>
    <row r="1075" spans="1:4" x14ac:dyDescent="0.15">
      <c r="A1075"/>
      <c r="D1075"/>
    </row>
    <row r="1076" spans="1:4" x14ac:dyDescent="0.15">
      <c r="A1076"/>
      <c r="D1076"/>
    </row>
    <row r="1077" spans="1:4" x14ac:dyDescent="0.15">
      <c r="A1077"/>
      <c r="D1077"/>
    </row>
    <row r="1078" spans="1:4" x14ac:dyDescent="0.15">
      <c r="A1078"/>
      <c r="D1078"/>
    </row>
    <row r="1079" spans="1:4" x14ac:dyDescent="0.15">
      <c r="A1079"/>
      <c r="D1079"/>
    </row>
    <row r="1080" spans="1:4" x14ac:dyDescent="0.15">
      <c r="A1080"/>
      <c r="D1080"/>
    </row>
    <row r="1081" spans="1:4" x14ac:dyDescent="0.15">
      <c r="A1081"/>
      <c r="D1081"/>
    </row>
    <row r="1082" spans="1:4" x14ac:dyDescent="0.15">
      <c r="A1082"/>
      <c r="D1082"/>
    </row>
    <row r="1083" spans="1:4" x14ac:dyDescent="0.15">
      <c r="A1083"/>
      <c r="D1083"/>
    </row>
    <row r="1084" spans="1:4" x14ac:dyDescent="0.15">
      <c r="A1084"/>
      <c r="D1084"/>
    </row>
    <row r="1085" spans="1:4" x14ac:dyDescent="0.15">
      <c r="A1085"/>
      <c r="D1085"/>
    </row>
    <row r="1086" spans="1:4" x14ac:dyDescent="0.15">
      <c r="A1086"/>
      <c r="D1086"/>
    </row>
    <row r="1087" spans="1:4" x14ac:dyDescent="0.15">
      <c r="A1087"/>
      <c r="D1087"/>
    </row>
    <row r="1088" spans="1:4" x14ac:dyDescent="0.15">
      <c r="A1088"/>
      <c r="D1088"/>
    </row>
    <row r="1089" spans="1:4" x14ac:dyDescent="0.15">
      <c r="A1089"/>
      <c r="D1089"/>
    </row>
    <row r="1090" spans="1:4" x14ac:dyDescent="0.15">
      <c r="A1090"/>
      <c r="D1090"/>
    </row>
    <row r="1091" spans="1:4" x14ac:dyDescent="0.15">
      <c r="A1091"/>
      <c r="D1091"/>
    </row>
    <row r="1092" spans="1:4" x14ac:dyDescent="0.15">
      <c r="A1092"/>
      <c r="D1092"/>
    </row>
    <row r="1093" spans="1:4" x14ac:dyDescent="0.15">
      <c r="A1093"/>
      <c r="D1093"/>
    </row>
    <row r="1094" spans="1:4" x14ac:dyDescent="0.15">
      <c r="A1094"/>
      <c r="D1094"/>
    </row>
    <row r="1095" spans="1:4" x14ac:dyDescent="0.15">
      <c r="A1095"/>
      <c r="D1095"/>
    </row>
    <row r="1096" spans="1:4" x14ac:dyDescent="0.15">
      <c r="A1096"/>
      <c r="D1096"/>
    </row>
    <row r="1097" spans="1:4" x14ac:dyDescent="0.15">
      <c r="A1097"/>
      <c r="D1097"/>
    </row>
    <row r="1098" spans="1:4" x14ac:dyDescent="0.15">
      <c r="A1098"/>
      <c r="D1098"/>
    </row>
    <row r="1099" spans="1:4" x14ac:dyDescent="0.15">
      <c r="A1099"/>
      <c r="D1099"/>
    </row>
    <row r="1100" spans="1:4" x14ac:dyDescent="0.15">
      <c r="A1100"/>
      <c r="D1100"/>
    </row>
    <row r="1101" spans="1:4" x14ac:dyDescent="0.15">
      <c r="A1101"/>
      <c r="D1101"/>
    </row>
    <row r="1102" spans="1:4" x14ac:dyDescent="0.15">
      <c r="A1102"/>
      <c r="D1102"/>
    </row>
    <row r="1103" spans="1:4" x14ac:dyDescent="0.15">
      <c r="A1103"/>
      <c r="D1103"/>
    </row>
    <row r="1104" spans="1:4" x14ac:dyDescent="0.15">
      <c r="A1104"/>
      <c r="D1104"/>
    </row>
    <row r="1105" spans="1:4" x14ac:dyDescent="0.15">
      <c r="A1105"/>
      <c r="D1105"/>
    </row>
    <row r="1106" spans="1:4" x14ac:dyDescent="0.15">
      <c r="A1106"/>
      <c r="D1106"/>
    </row>
    <row r="1107" spans="1:4" x14ac:dyDescent="0.15">
      <c r="A1107"/>
      <c r="D1107"/>
    </row>
    <row r="1108" spans="1:4" x14ac:dyDescent="0.15">
      <c r="A1108"/>
      <c r="D1108"/>
    </row>
    <row r="1109" spans="1:4" x14ac:dyDescent="0.15">
      <c r="A1109"/>
      <c r="D1109"/>
    </row>
    <row r="1110" spans="1:4" x14ac:dyDescent="0.15">
      <c r="A1110"/>
      <c r="D1110"/>
    </row>
    <row r="1111" spans="1:4" x14ac:dyDescent="0.15">
      <c r="A1111"/>
      <c r="D1111"/>
    </row>
    <row r="1112" spans="1:4" x14ac:dyDescent="0.15">
      <c r="A1112"/>
      <c r="D1112"/>
    </row>
    <row r="1113" spans="1:4" x14ac:dyDescent="0.15">
      <c r="A1113"/>
      <c r="D1113"/>
    </row>
    <row r="1114" spans="1:4" x14ac:dyDescent="0.15">
      <c r="A1114"/>
      <c r="D1114"/>
    </row>
    <row r="1115" spans="1:4" x14ac:dyDescent="0.15">
      <c r="A1115"/>
      <c r="D1115"/>
    </row>
    <row r="1116" spans="1:4" x14ac:dyDescent="0.15">
      <c r="A1116"/>
      <c r="D1116"/>
    </row>
    <row r="1117" spans="1:4" x14ac:dyDescent="0.15">
      <c r="A1117"/>
      <c r="D1117"/>
    </row>
    <row r="1118" spans="1:4" x14ac:dyDescent="0.15">
      <c r="A1118"/>
      <c r="D1118"/>
    </row>
    <row r="1119" spans="1:4" x14ac:dyDescent="0.15">
      <c r="A1119"/>
      <c r="D1119"/>
    </row>
    <row r="1120" spans="1:4" x14ac:dyDescent="0.15">
      <c r="A1120"/>
      <c r="D1120"/>
    </row>
    <row r="1121" spans="1:4" x14ac:dyDescent="0.15">
      <c r="A1121"/>
      <c r="D1121"/>
    </row>
    <row r="1122" spans="1:4" x14ac:dyDescent="0.15">
      <c r="A1122"/>
      <c r="D1122"/>
    </row>
    <row r="1123" spans="1:4" x14ac:dyDescent="0.15">
      <c r="A1123"/>
      <c r="D1123"/>
    </row>
    <row r="1124" spans="1:4" x14ac:dyDescent="0.15">
      <c r="A1124"/>
      <c r="D1124"/>
    </row>
    <row r="1125" spans="1:4" x14ac:dyDescent="0.15">
      <c r="A1125"/>
      <c r="D1125"/>
    </row>
    <row r="1126" spans="1:4" x14ac:dyDescent="0.15">
      <c r="A1126"/>
      <c r="D1126"/>
    </row>
    <row r="1127" spans="1:4" x14ac:dyDescent="0.15">
      <c r="A1127"/>
      <c r="D1127"/>
    </row>
    <row r="1128" spans="1:4" x14ac:dyDescent="0.15">
      <c r="A1128"/>
      <c r="D1128"/>
    </row>
    <row r="1129" spans="1:4" x14ac:dyDescent="0.15">
      <c r="A1129"/>
      <c r="D1129"/>
    </row>
    <row r="1130" spans="1:4" x14ac:dyDescent="0.15">
      <c r="A1130"/>
      <c r="D1130"/>
    </row>
    <row r="1131" spans="1:4" x14ac:dyDescent="0.15">
      <c r="A1131"/>
      <c r="D1131"/>
    </row>
    <row r="1132" spans="1:4" x14ac:dyDescent="0.15">
      <c r="A1132"/>
      <c r="D1132"/>
    </row>
    <row r="1133" spans="1:4" x14ac:dyDescent="0.15">
      <c r="A1133"/>
      <c r="D1133"/>
    </row>
    <row r="1134" spans="1:4" x14ac:dyDescent="0.15">
      <c r="A1134"/>
      <c r="D1134"/>
    </row>
    <row r="1135" spans="1:4" x14ac:dyDescent="0.15">
      <c r="A1135"/>
      <c r="D1135"/>
    </row>
    <row r="1136" spans="1:4" x14ac:dyDescent="0.15">
      <c r="A1136"/>
      <c r="D1136"/>
    </row>
    <row r="1137" spans="1:4" x14ac:dyDescent="0.15">
      <c r="A1137"/>
      <c r="D1137"/>
    </row>
    <row r="1138" spans="1:4" x14ac:dyDescent="0.15">
      <c r="A1138"/>
      <c r="D1138"/>
    </row>
    <row r="1139" spans="1:4" x14ac:dyDescent="0.15">
      <c r="A1139"/>
      <c r="D1139"/>
    </row>
    <row r="1140" spans="1:4" x14ac:dyDescent="0.15">
      <c r="A1140"/>
      <c r="D1140"/>
    </row>
    <row r="1141" spans="1:4" x14ac:dyDescent="0.15">
      <c r="A1141"/>
      <c r="D1141"/>
    </row>
    <row r="1142" spans="1:4" x14ac:dyDescent="0.15">
      <c r="A1142"/>
      <c r="D1142"/>
    </row>
    <row r="1143" spans="1:4" x14ac:dyDescent="0.15">
      <c r="A1143"/>
      <c r="D1143"/>
    </row>
    <row r="1144" spans="1:4" x14ac:dyDescent="0.15">
      <c r="A1144"/>
      <c r="D1144"/>
    </row>
    <row r="1145" spans="1:4" x14ac:dyDescent="0.15">
      <c r="A1145"/>
      <c r="D1145"/>
    </row>
    <row r="1146" spans="1:4" x14ac:dyDescent="0.15">
      <c r="A1146"/>
      <c r="D1146"/>
    </row>
    <row r="1147" spans="1:4" x14ac:dyDescent="0.15">
      <c r="A1147"/>
      <c r="D1147"/>
    </row>
    <row r="1148" spans="1:4" x14ac:dyDescent="0.15">
      <c r="A1148"/>
      <c r="D1148"/>
    </row>
    <row r="1149" spans="1:4" x14ac:dyDescent="0.15">
      <c r="A1149"/>
      <c r="D1149"/>
    </row>
    <row r="1150" spans="1:4" x14ac:dyDescent="0.15">
      <c r="A1150"/>
      <c r="D1150"/>
    </row>
    <row r="1151" spans="1:4" x14ac:dyDescent="0.15">
      <c r="A1151"/>
      <c r="D1151"/>
    </row>
    <row r="1152" spans="1:4" x14ac:dyDescent="0.15">
      <c r="A1152"/>
      <c r="D1152"/>
    </row>
    <row r="1153" spans="1:4" x14ac:dyDescent="0.15">
      <c r="A1153"/>
      <c r="D1153"/>
    </row>
    <row r="1154" spans="1:4" x14ac:dyDescent="0.15">
      <c r="A1154"/>
      <c r="D1154"/>
    </row>
    <row r="1155" spans="1:4" x14ac:dyDescent="0.15">
      <c r="A1155"/>
      <c r="D1155"/>
    </row>
    <row r="1156" spans="1:4" x14ac:dyDescent="0.15">
      <c r="A1156"/>
      <c r="D1156"/>
    </row>
    <row r="1157" spans="1:4" x14ac:dyDescent="0.15">
      <c r="A1157"/>
      <c r="D1157"/>
    </row>
    <row r="1158" spans="1:4" x14ac:dyDescent="0.15">
      <c r="A1158"/>
      <c r="D1158"/>
    </row>
    <row r="1159" spans="1:4" x14ac:dyDescent="0.15">
      <c r="A1159"/>
      <c r="D1159"/>
    </row>
    <row r="1160" spans="1:4" x14ac:dyDescent="0.15">
      <c r="A1160"/>
      <c r="D1160"/>
    </row>
    <row r="1161" spans="1:4" x14ac:dyDescent="0.15">
      <c r="A1161"/>
      <c r="D1161"/>
    </row>
    <row r="1162" spans="1:4" x14ac:dyDescent="0.15">
      <c r="A1162"/>
      <c r="D1162"/>
    </row>
    <row r="1163" spans="1:4" x14ac:dyDescent="0.15">
      <c r="A1163"/>
      <c r="D1163"/>
    </row>
    <row r="1164" spans="1:4" x14ac:dyDescent="0.15">
      <c r="A1164"/>
      <c r="D1164"/>
    </row>
    <row r="1165" spans="1:4" x14ac:dyDescent="0.15">
      <c r="A1165"/>
      <c r="D1165"/>
    </row>
    <row r="1166" spans="1:4" x14ac:dyDescent="0.15">
      <c r="A1166"/>
      <c r="D1166"/>
    </row>
    <row r="1167" spans="1:4" x14ac:dyDescent="0.15">
      <c r="A1167"/>
      <c r="D1167"/>
    </row>
    <row r="1168" spans="1:4" x14ac:dyDescent="0.15">
      <c r="A1168"/>
      <c r="D1168"/>
    </row>
    <row r="1169" spans="1:4" x14ac:dyDescent="0.15">
      <c r="A1169"/>
      <c r="D1169"/>
    </row>
    <row r="1170" spans="1:4" x14ac:dyDescent="0.15">
      <c r="A1170"/>
      <c r="D1170"/>
    </row>
    <row r="1171" spans="1:4" x14ac:dyDescent="0.15">
      <c r="A1171"/>
      <c r="D1171"/>
    </row>
    <row r="1172" spans="1:4" x14ac:dyDescent="0.15">
      <c r="A1172"/>
      <c r="D1172"/>
    </row>
    <row r="1173" spans="1:4" x14ac:dyDescent="0.15">
      <c r="A1173"/>
      <c r="D1173"/>
    </row>
    <row r="1174" spans="1:4" x14ac:dyDescent="0.15">
      <c r="A1174"/>
      <c r="D1174"/>
    </row>
    <row r="1175" spans="1:4" x14ac:dyDescent="0.15">
      <c r="A1175"/>
      <c r="D1175"/>
    </row>
    <row r="1176" spans="1:4" x14ac:dyDescent="0.15">
      <c r="A1176"/>
      <c r="D1176"/>
    </row>
    <row r="1177" spans="1:4" x14ac:dyDescent="0.15">
      <c r="A1177"/>
      <c r="D1177"/>
    </row>
    <row r="1178" spans="1:4" x14ac:dyDescent="0.15">
      <c r="A1178"/>
      <c r="D1178"/>
    </row>
    <row r="1179" spans="1:4" x14ac:dyDescent="0.15">
      <c r="A1179"/>
      <c r="D1179"/>
    </row>
    <row r="1180" spans="1:4" x14ac:dyDescent="0.15">
      <c r="A1180"/>
      <c r="D1180"/>
    </row>
    <row r="1181" spans="1:4" x14ac:dyDescent="0.15">
      <c r="A1181"/>
      <c r="D1181"/>
    </row>
    <row r="1182" spans="1:4" x14ac:dyDescent="0.15">
      <c r="A1182"/>
      <c r="D1182"/>
    </row>
    <row r="1183" spans="1:4" x14ac:dyDescent="0.15">
      <c r="A1183"/>
      <c r="D1183"/>
    </row>
    <row r="1184" spans="1:4" x14ac:dyDescent="0.15">
      <c r="A1184"/>
      <c r="D1184"/>
    </row>
    <row r="1185" spans="1:4" x14ac:dyDescent="0.15">
      <c r="A1185"/>
      <c r="D1185"/>
    </row>
    <row r="1186" spans="1:4" x14ac:dyDescent="0.15">
      <c r="A1186"/>
      <c r="D1186"/>
    </row>
    <row r="1187" spans="1:4" x14ac:dyDescent="0.15">
      <c r="A1187"/>
      <c r="D1187"/>
    </row>
    <row r="1188" spans="1:4" x14ac:dyDescent="0.15">
      <c r="A1188"/>
      <c r="D1188"/>
    </row>
    <row r="1189" spans="1:4" x14ac:dyDescent="0.15">
      <c r="A1189"/>
      <c r="D1189"/>
    </row>
    <row r="1190" spans="1:4" x14ac:dyDescent="0.15">
      <c r="A1190"/>
      <c r="D1190"/>
    </row>
    <row r="1191" spans="1:4" x14ac:dyDescent="0.15">
      <c r="A1191"/>
      <c r="D1191"/>
    </row>
    <row r="1192" spans="1:4" x14ac:dyDescent="0.15">
      <c r="A1192"/>
      <c r="D1192"/>
    </row>
    <row r="1193" spans="1:4" x14ac:dyDescent="0.15">
      <c r="A1193"/>
      <c r="D1193"/>
    </row>
    <row r="1194" spans="1:4" x14ac:dyDescent="0.15">
      <c r="A1194"/>
      <c r="D1194"/>
    </row>
    <row r="1195" spans="1:4" x14ac:dyDescent="0.15">
      <c r="A1195"/>
      <c r="D1195"/>
    </row>
    <row r="1196" spans="1:4" x14ac:dyDescent="0.15">
      <c r="A1196"/>
      <c r="D1196"/>
    </row>
    <row r="1197" spans="1:4" x14ac:dyDescent="0.15">
      <c r="A1197"/>
      <c r="D1197"/>
    </row>
    <row r="1198" spans="1:4" x14ac:dyDescent="0.15">
      <c r="A1198"/>
      <c r="D1198"/>
    </row>
    <row r="1199" spans="1:4" x14ac:dyDescent="0.15">
      <c r="A1199"/>
      <c r="D1199"/>
    </row>
    <row r="1200" spans="1:4" x14ac:dyDescent="0.15">
      <c r="A1200"/>
      <c r="D1200"/>
    </row>
    <row r="1201" spans="1:4" x14ac:dyDescent="0.15">
      <c r="A1201"/>
      <c r="D1201"/>
    </row>
    <row r="1202" spans="1:4" x14ac:dyDescent="0.15">
      <c r="A1202"/>
      <c r="D1202"/>
    </row>
    <row r="1203" spans="1:4" x14ac:dyDescent="0.15">
      <c r="A1203"/>
      <c r="D1203"/>
    </row>
    <row r="1204" spans="1:4" x14ac:dyDescent="0.15">
      <c r="A1204"/>
      <c r="D1204"/>
    </row>
    <row r="1205" spans="1:4" x14ac:dyDescent="0.15">
      <c r="A1205"/>
      <c r="D1205"/>
    </row>
    <row r="1206" spans="1:4" x14ac:dyDescent="0.15">
      <c r="A1206"/>
      <c r="D1206"/>
    </row>
    <row r="1207" spans="1:4" x14ac:dyDescent="0.15">
      <c r="A1207"/>
      <c r="D1207"/>
    </row>
    <row r="1208" spans="1:4" x14ac:dyDescent="0.15">
      <c r="A1208"/>
      <c r="D1208"/>
    </row>
    <row r="1209" spans="1:4" x14ac:dyDescent="0.15">
      <c r="A1209"/>
      <c r="D1209"/>
    </row>
    <row r="1210" spans="1:4" x14ac:dyDescent="0.15">
      <c r="A1210"/>
      <c r="D1210"/>
    </row>
    <row r="1211" spans="1:4" x14ac:dyDescent="0.15">
      <c r="A1211"/>
      <c r="D1211"/>
    </row>
    <row r="1212" spans="1:4" x14ac:dyDescent="0.15">
      <c r="A1212"/>
      <c r="D1212"/>
    </row>
    <row r="1213" spans="1:4" x14ac:dyDescent="0.15">
      <c r="A1213"/>
      <c r="D1213"/>
    </row>
    <row r="1214" spans="1:4" x14ac:dyDescent="0.15">
      <c r="A1214"/>
      <c r="D1214"/>
    </row>
    <row r="1215" spans="1:4" x14ac:dyDescent="0.15">
      <c r="A1215"/>
      <c r="D1215"/>
    </row>
    <row r="1216" spans="1:4" x14ac:dyDescent="0.15">
      <c r="A1216"/>
      <c r="D1216"/>
    </row>
    <row r="1217" spans="1:4" x14ac:dyDescent="0.15">
      <c r="A1217"/>
      <c r="D1217"/>
    </row>
    <row r="1218" spans="1:4" x14ac:dyDescent="0.15">
      <c r="A1218"/>
      <c r="D1218"/>
    </row>
    <row r="1219" spans="1:4" x14ac:dyDescent="0.15">
      <c r="A1219"/>
      <c r="D1219"/>
    </row>
    <row r="1220" spans="1:4" x14ac:dyDescent="0.15">
      <c r="A1220"/>
      <c r="D1220"/>
    </row>
    <row r="1221" spans="1:4" x14ac:dyDescent="0.15">
      <c r="A1221"/>
      <c r="D1221"/>
    </row>
    <row r="1222" spans="1:4" x14ac:dyDescent="0.15">
      <c r="A1222"/>
      <c r="D1222"/>
    </row>
    <row r="1223" spans="1:4" x14ac:dyDescent="0.15">
      <c r="A1223"/>
      <c r="D1223"/>
    </row>
    <row r="1224" spans="1:4" x14ac:dyDescent="0.15">
      <c r="A1224"/>
      <c r="D1224"/>
    </row>
    <row r="1225" spans="1:4" x14ac:dyDescent="0.15">
      <c r="A1225"/>
      <c r="D1225"/>
    </row>
    <row r="1226" spans="1:4" x14ac:dyDescent="0.15">
      <c r="A1226"/>
      <c r="D1226"/>
    </row>
    <row r="1227" spans="1:4" x14ac:dyDescent="0.15">
      <c r="A1227"/>
      <c r="D1227"/>
    </row>
    <row r="1228" spans="1:4" x14ac:dyDescent="0.15">
      <c r="A1228"/>
      <c r="D1228"/>
    </row>
    <row r="1229" spans="1:4" x14ac:dyDescent="0.15">
      <c r="A1229"/>
      <c r="D1229"/>
    </row>
    <row r="1230" spans="1:4" x14ac:dyDescent="0.15">
      <c r="A1230"/>
      <c r="D1230"/>
    </row>
    <row r="1231" spans="1:4" x14ac:dyDescent="0.15">
      <c r="A1231"/>
      <c r="D1231"/>
    </row>
    <row r="1232" spans="1:4" x14ac:dyDescent="0.15">
      <c r="A1232"/>
      <c r="D1232"/>
    </row>
    <row r="1233" spans="1:4" x14ac:dyDescent="0.15">
      <c r="A1233"/>
      <c r="D1233"/>
    </row>
    <row r="1234" spans="1:4" x14ac:dyDescent="0.15">
      <c r="A1234"/>
      <c r="D1234"/>
    </row>
    <row r="1235" spans="1:4" x14ac:dyDescent="0.15">
      <c r="A1235"/>
      <c r="D1235"/>
    </row>
    <row r="1236" spans="1:4" x14ac:dyDescent="0.15">
      <c r="A1236"/>
      <c r="D1236"/>
    </row>
    <row r="1237" spans="1:4" x14ac:dyDescent="0.15">
      <c r="A1237"/>
      <c r="D1237"/>
    </row>
    <row r="1238" spans="1:4" x14ac:dyDescent="0.15">
      <c r="A1238"/>
      <c r="D1238"/>
    </row>
    <row r="1239" spans="1:4" x14ac:dyDescent="0.15">
      <c r="A1239"/>
      <c r="D1239"/>
    </row>
    <row r="1240" spans="1:4" x14ac:dyDescent="0.15">
      <c r="A1240"/>
      <c r="D1240"/>
    </row>
    <row r="1241" spans="1:4" x14ac:dyDescent="0.15">
      <c r="A1241"/>
      <c r="D1241"/>
    </row>
    <row r="1242" spans="1:4" x14ac:dyDescent="0.15">
      <c r="A1242"/>
      <c r="D1242"/>
    </row>
    <row r="1243" spans="1:4" x14ac:dyDescent="0.15">
      <c r="A1243"/>
      <c r="D1243"/>
    </row>
    <row r="1244" spans="1:4" x14ac:dyDescent="0.15">
      <c r="A1244"/>
      <c r="D1244"/>
    </row>
    <row r="1245" spans="1:4" x14ac:dyDescent="0.15">
      <c r="A1245"/>
      <c r="D1245"/>
    </row>
    <row r="1246" spans="1:4" x14ac:dyDescent="0.15">
      <c r="A1246"/>
      <c r="D1246"/>
    </row>
    <row r="1247" spans="1:4" x14ac:dyDescent="0.15">
      <c r="A1247"/>
      <c r="D1247"/>
    </row>
    <row r="1248" spans="1:4" x14ac:dyDescent="0.15">
      <c r="A1248"/>
      <c r="D1248"/>
    </row>
    <row r="1249" spans="1:4" x14ac:dyDescent="0.15">
      <c r="A1249"/>
      <c r="D1249"/>
    </row>
    <row r="1250" spans="1:4" x14ac:dyDescent="0.15">
      <c r="A1250"/>
      <c r="D1250"/>
    </row>
    <row r="1251" spans="1:4" x14ac:dyDescent="0.15">
      <c r="A1251"/>
      <c r="D1251"/>
    </row>
    <row r="1252" spans="1:4" x14ac:dyDescent="0.15">
      <c r="A1252"/>
      <c r="D1252"/>
    </row>
    <row r="1253" spans="1:4" x14ac:dyDescent="0.15">
      <c r="A1253"/>
      <c r="D1253"/>
    </row>
    <row r="1254" spans="1:4" x14ac:dyDescent="0.15">
      <c r="A1254"/>
      <c r="D1254"/>
    </row>
    <row r="1255" spans="1:4" x14ac:dyDescent="0.15">
      <c r="A1255"/>
      <c r="D1255"/>
    </row>
    <row r="1256" spans="1:4" x14ac:dyDescent="0.15">
      <c r="A1256"/>
      <c r="D1256"/>
    </row>
    <row r="1257" spans="1:4" x14ac:dyDescent="0.15">
      <c r="A1257"/>
      <c r="D1257"/>
    </row>
    <row r="1258" spans="1:4" x14ac:dyDescent="0.15">
      <c r="A1258"/>
      <c r="D1258"/>
    </row>
    <row r="1259" spans="1:4" x14ac:dyDescent="0.15">
      <c r="A1259"/>
      <c r="D1259"/>
    </row>
    <row r="1260" spans="1:4" x14ac:dyDescent="0.15">
      <c r="A1260"/>
      <c r="D1260"/>
    </row>
    <row r="1261" spans="1:4" x14ac:dyDescent="0.15">
      <c r="A1261"/>
      <c r="D1261"/>
    </row>
    <row r="1262" spans="1:4" x14ac:dyDescent="0.15">
      <c r="A1262"/>
      <c r="D1262"/>
    </row>
    <row r="1263" spans="1:4" x14ac:dyDescent="0.15">
      <c r="A1263"/>
      <c r="D1263"/>
    </row>
    <row r="1264" spans="1:4" x14ac:dyDescent="0.15">
      <c r="A1264"/>
      <c r="D1264"/>
    </row>
    <row r="1265" spans="1:4" x14ac:dyDescent="0.15">
      <c r="A1265"/>
      <c r="D1265"/>
    </row>
    <row r="1266" spans="1:4" x14ac:dyDescent="0.15">
      <c r="A1266"/>
      <c r="D1266"/>
    </row>
    <row r="1267" spans="1:4" x14ac:dyDescent="0.15">
      <c r="A1267"/>
      <c r="D1267"/>
    </row>
    <row r="1268" spans="1:4" x14ac:dyDescent="0.15">
      <c r="A1268"/>
      <c r="D1268"/>
    </row>
    <row r="1269" spans="1:4" x14ac:dyDescent="0.15">
      <c r="A1269"/>
      <c r="D1269"/>
    </row>
    <row r="1270" spans="1:4" x14ac:dyDescent="0.15">
      <c r="A1270"/>
      <c r="D1270"/>
    </row>
    <row r="1271" spans="1:4" x14ac:dyDescent="0.15">
      <c r="A1271"/>
      <c r="D1271"/>
    </row>
    <row r="1272" spans="1:4" x14ac:dyDescent="0.15">
      <c r="A1272"/>
      <c r="D1272"/>
    </row>
    <row r="1273" spans="1:4" x14ac:dyDescent="0.15">
      <c r="A1273"/>
      <c r="D1273"/>
    </row>
    <row r="1274" spans="1:4" x14ac:dyDescent="0.15">
      <c r="A1274"/>
      <c r="D1274"/>
    </row>
    <row r="1275" spans="1:4" x14ac:dyDescent="0.15">
      <c r="A1275"/>
      <c r="D1275"/>
    </row>
    <row r="1276" spans="1:4" x14ac:dyDescent="0.15">
      <c r="A1276"/>
      <c r="D1276"/>
    </row>
    <row r="1277" spans="1:4" x14ac:dyDescent="0.15">
      <c r="A1277"/>
      <c r="D1277"/>
    </row>
    <row r="1278" spans="1:4" x14ac:dyDescent="0.15">
      <c r="A1278"/>
      <c r="D1278"/>
    </row>
    <row r="1279" spans="1:4" x14ac:dyDescent="0.15">
      <c r="A1279"/>
      <c r="D1279"/>
    </row>
    <row r="1280" spans="1:4" x14ac:dyDescent="0.15">
      <c r="A1280"/>
      <c r="D1280"/>
    </row>
    <row r="1281" spans="1:4" x14ac:dyDescent="0.15">
      <c r="A1281"/>
      <c r="D1281"/>
    </row>
    <row r="1282" spans="1:4" x14ac:dyDescent="0.15">
      <c r="A1282"/>
      <c r="D1282"/>
    </row>
    <row r="1283" spans="1:4" x14ac:dyDescent="0.15">
      <c r="A1283"/>
      <c r="D1283"/>
    </row>
    <row r="1284" spans="1:4" x14ac:dyDescent="0.15">
      <c r="A1284"/>
      <c r="D1284"/>
    </row>
    <row r="1285" spans="1:4" x14ac:dyDescent="0.15">
      <c r="A1285"/>
      <c r="D1285"/>
    </row>
    <row r="1286" spans="1:4" x14ac:dyDescent="0.15">
      <c r="A1286"/>
      <c r="D1286"/>
    </row>
    <row r="1287" spans="1:4" x14ac:dyDescent="0.15">
      <c r="A1287"/>
      <c r="D1287"/>
    </row>
    <row r="1288" spans="1:4" x14ac:dyDescent="0.15">
      <c r="A1288"/>
      <c r="D1288"/>
    </row>
    <row r="1289" spans="1:4" x14ac:dyDescent="0.15">
      <c r="A1289"/>
      <c r="D1289"/>
    </row>
    <row r="1290" spans="1:4" x14ac:dyDescent="0.15">
      <c r="A1290"/>
      <c r="D1290"/>
    </row>
    <row r="1291" spans="1:4" x14ac:dyDescent="0.15">
      <c r="A1291"/>
      <c r="D1291"/>
    </row>
    <row r="1292" spans="1:4" x14ac:dyDescent="0.15">
      <c r="A1292"/>
      <c r="D1292"/>
    </row>
    <row r="1293" spans="1:4" x14ac:dyDescent="0.15">
      <c r="A1293"/>
      <c r="D1293"/>
    </row>
    <row r="1294" spans="1:4" x14ac:dyDescent="0.15">
      <c r="A1294"/>
      <c r="D1294"/>
    </row>
    <row r="1295" spans="1:4" x14ac:dyDescent="0.15">
      <c r="A1295"/>
      <c r="D1295"/>
    </row>
    <row r="1296" spans="1:4" x14ac:dyDescent="0.15">
      <c r="A1296"/>
      <c r="D1296"/>
    </row>
    <row r="1297" spans="1:4" x14ac:dyDescent="0.15">
      <c r="A1297"/>
      <c r="D1297"/>
    </row>
    <row r="1298" spans="1:4" x14ac:dyDescent="0.15">
      <c r="A1298"/>
      <c r="D1298"/>
    </row>
    <row r="1299" spans="1:4" x14ac:dyDescent="0.15">
      <c r="A1299"/>
      <c r="D1299"/>
    </row>
    <row r="1300" spans="1:4" x14ac:dyDescent="0.15">
      <c r="A1300"/>
      <c r="D1300"/>
    </row>
    <row r="1301" spans="1:4" x14ac:dyDescent="0.15">
      <c r="A1301"/>
      <c r="D1301"/>
    </row>
    <row r="1302" spans="1:4" x14ac:dyDescent="0.15">
      <c r="A1302"/>
      <c r="D1302"/>
    </row>
    <row r="1303" spans="1:4" x14ac:dyDescent="0.15">
      <c r="A1303"/>
      <c r="D1303"/>
    </row>
    <row r="1304" spans="1:4" x14ac:dyDescent="0.15">
      <c r="A1304"/>
      <c r="D1304"/>
    </row>
    <row r="1305" spans="1:4" x14ac:dyDescent="0.15">
      <c r="A1305"/>
      <c r="D1305"/>
    </row>
    <row r="1306" spans="1:4" x14ac:dyDescent="0.15">
      <c r="A1306"/>
      <c r="D1306"/>
    </row>
    <row r="1307" spans="1:4" x14ac:dyDescent="0.15">
      <c r="A1307"/>
      <c r="D1307"/>
    </row>
    <row r="1308" spans="1:4" x14ac:dyDescent="0.15">
      <c r="A1308"/>
      <c r="D1308"/>
    </row>
    <row r="1309" spans="1:4" x14ac:dyDescent="0.15">
      <c r="A1309"/>
      <c r="D1309"/>
    </row>
    <row r="1310" spans="1:4" x14ac:dyDescent="0.15">
      <c r="A1310"/>
      <c r="D1310"/>
    </row>
    <row r="1311" spans="1:4" x14ac:dyDescent="0.15">
      <c r="A1311"/>
      <c r="D1311"/>
    </row>
    <row r="1312" spans="1:4" x14ac:dyDescent="0.15">
      <c r="A1312"/>
      <c r="D1312"/>
    </row>
    <row r="1313" spans="1:4" x14ac:dyDescent="0.15">
      <c r="A1313"/>
      <c r="D1313"/>
    </row>
    <row r="1314" spans="1:4" x14ac:dyDescent="0.15">
      <c r="A1314"/>
      <c r="D1314"/>
    </row>
    <row r="1315" spans="1:4" x14ac:dyDescent="0.15">
      <c r="A1315"/>
      <c r="D1315"/>
    </row>
    <row r="1316" spans="1:4" x14ac:dyDescent="0.15">
      <c r="A1316"/>
      <c r="D1316"/>
    </row>
    <row r="1317" spans="1:4" x14ac:dyDescent="0.15">
      <c r="A1317"/>
      <c r="D1317"/>
    </row>
    <row r="1318" spans="1:4" x14ac:dyDescent="0.15">
      <c r="A1318"/>
      <c r="D1318"/>
    </row>
    <row r="1319" spans="1:4" x14ac:dyDescent="0.15">
      <c r="A1319"/>
      <c r="D1319"/>
    </row>
    <row r="1320" spans="1:4" x14ac:dyDescent="0.15">
      <c r="A1320"/>
      <c r="D1320"/>
    </row>
    <row r="1321" spans="1:4" x14ac:dyDescent="0.15">
      <c r="A1321"/>
      <c r="D1321"/>
    </row>
    <row r="1322" spans="1:4" x14ac:dyDescent="0.15">
      <c r="A1322"/>
      <c r="D1322"/>
    </row>
    <row r="1323" spans="1:4" x14ac:dyDescent="0.15">
      <c r="A1323"/>
      <c r="D1323"/>
    </row>
    <row r="1324" spans="1:4" x14ac:dyDescent="0.15">
      <c r="A1324"/>
      <c r="D1324"/>
    </row>
    <row r="1325" spans="1:4" x14ac:dyDescent="0.15">
      <c r="A1325"/>
      <c r="D1325"/>
    </row>
    <row r="1326" spans="1:4" x14ac:dyDescent="0.15">
      <c r="A1326"/>
      <c r="D1326"/>
    </row>
    <row r="1327" spans="1:4" x14ac:dyDescent="0.15">
      <c r="A1327"/>
      <c r="D1327"/>
    </row>
    <row r="1328" spans="1:4" x14ac:dyDescent="0.15">
      <c r="A1328"/>
      <c r="D1328"/>
    </row>
    <row r="1329" spans="1:4" x14ac:dyDescent="0.15">
      <c r="A1329"/>
      <c r="D1329"/>
    </row>
    <row r="1330" spans="1:4" x14ac:dyDescent="0.15">
      <c r="A1330"/>
      <c r="D1330"/>
    </row>
    <row r="1331" spans="1:4" x14ac:dyDescent="0.15">
      <c r="A1331"/>
      <c r="D1331"/>
    </row>
    <row r="1332" spans="1:4" x14ac:dyDescent="0.15">
      <c r="A1332"/>
      <c r="D1332"/>
    </row>
    <row r="1333" spans="1:4" x14ac:dyDescent="0.15">
      <c r="A1333"/>
      <c r="D1333"/>
    </row>
    <row r="1334" spans="1:4" x14ac:dyDescent="0.15">
      <c r="A1334"/>
      <c r="D1334"/>
    </row>
    <row r="1335" spans="1:4" x14ac:dyDescent="0.15">
      <c r="A1335"/>
      <c r="D1335"/>
    </row>
    <row r="1336" spans="1:4" x14ac:dyDescent="0.15">
      <c r="A1336"/>
      <c r="D1336"/>
    </row>
    <row r="1337" spans="1:4" x14ac:dyDescent="0.15">
      <c r="A1337"/>
      <c r="D1337"/>
    </row>
    <row r="1338" spans="1:4" x14ac:dyDescent="0.15">
      <c r="A1338"/>
      <c r="D1338"/>
    </row>
    <row r="1339" spans="1:4" x14ac:dyDescent="0.15">
      <c r="A1339"/>
      <c r="D1339"/>
    </row>
    <row r="1340" spans="1:4" x14ac:dyDescent="0.15">
      <c r="A1340"/>
      <c r="D1340"/>
    </row>
    <row r="1341" spans="1:4" x14ac:dyDescent="0.15">
      <c r="A1341"/>
      <c r="D1341"/>
    </row>
    <row r="1342" spans="1:4" x14ac:dyDescent="0.15">
      <c r="A1342"/>
      <c r="D1342"/>
    </row>
    <row r="1343" spans="1:4" x14ac:dyDescent="0.15">
      <c r="A1343"/>
      <c r="D1343"/>
    </row>
    <row r="1344" spans="1:4" x14ac:dyDescent="0.15">
      <c r="A1344"/>
      <c r="D1344"/>
    </row>
    <row r="1345" spans="1:4" x14ac:dyDescent="0.15">
      <c r="A1345"/>
      <c r="D1345"/>
    </row>
    <row r="1346" spans="1:4" x14ac:dyDescent="0.15">
      <c r="A1346"/>
      <c r="D1346"/>
    </row>
    <row r="1347" spans="1:4" x14ac:dyDescent="0.15">
      <c r="A1347"/>
      <c r="D1347"/>
    </row>
    <row r="1348" spans="1:4" x14ac:dyDescent="0.15">
      <c r="A1348"/>
      <c r="D1348"/>
    </row>
    <row r="1349" spans="1:4" x14ac:dyDescent="0.15">
      <c r="A1349"/>
      <c r="D1349"/>
    </row>
    <row r="1350" spans="1:4" x14ac:dyDescent="0.15">
      <c r="A1350"/>
      <c r="D1350"/>
    </row>
    <row r="1351" spans="1:4" x14ac:dyDescent="0.15">
      <c r="A1351"/>
      <c r="D1351"/>
    </row>
    <row r="1352" spans="1:4" x14ac:dyDescent="0.15">
      <c r="A1352"/>
      <c r="D1352"/>
    </row>
    <row r="1353" spans="1:4" x14ac:dyDescent="0.15">
      <c r="A1353"/>
      <c r="D1353"/>
    </row>
    <row r="1354" spans="1:4" x14ac:dyDescent="0.15">
      <c r="A1354"/>
      <c r="D1354"/>
    </row>
    <row r="1355" spans="1:4" x14ac:dyDescent="0.15">
      <c r="A1355"/>
      <c r="D1355"/>
    </row>
    <row r="1356" spans="1:4" x14ac:dyDescent="0.15">
      <c r="A1356"/>
      <c r="D1356"/>
    </row>
    <row r="1357" spans="1:4" x14ac:dyDescent="0.15">
      <c r="A1357"/>
      <c r="D1357"/>
    </row>
    <row r="1358" spans="1:4" x14ac:dyDescent="0.15">
      <c r="A1358"/>
      <c r="D1358"/>
    </row>
    <row r="1359" spans="1:4" x14ac:dyDescent="0.15">
      <c r="A1359"/>
      <c r="D1359"/>
    </row>
    <row r="1360" spans="1:4" x14ac:dyDescent="0.15">
      <c r="A1360"/>
      <c r="D1360"/>
    </row>
    <row r="1361" spans="1:4" x14ac:dyDescent="0.15">
      <c r="A1361"/>
      <c r="D1361"/>
    </row>
    <row r="1362" spans="1:4" x14ac:dyDescent="0.15">
      <c r="A1362"/>
      <c r="D1362"/>
    </row>
    <row r="1363" spans="1:4" x14ac:dyDescent="0.15">
      <c r="A1363"/>
      <c r="D1363"/>
    </row>
    <row r="1364" spans="1:4" x14ac:dyDescent="0.15">
      <c r="A1364"/>
      <c r="D1364"/>
    </row>
    <row r="1365" spans="1:4" x14ac:dyDescent="0.15">
      <c r="A1365"/>
      <c r="D1365"/>
    </row>
    <row r="1366" spans="1:4" x14ac:dyDescent="0.15">
      <c r="A1366"/>
      <c r="D1366"/>
    </row>
    <row r="1367" spans="1:4" x14ac:dyDescent="0.15">
      <c r="A1367"/>
      <c r="D1367"/>
    </row>
    <row r="1368" spans="1:4" x14ac:dyDescent="0.15">
      <c r="A1368"/>
      <c r="D1368"/>
    </row>
    <row r="1369" spans="1:4" x14ac:dyDescent="0.15">
      <c r="A1369"/>
      <c r="D1369"/>
    </row>
    <row r="1370" spans="1:4" x14ac:dyDescent="0.15">
      <c r="A1370"/>
      <c r="D1370"/>
    </row>
    <row r="1371" spans="1:4" x14ac:dyDescent="0.15">
      <c r="A1371"/>
      <c r="D1371"/>
    </row>
    <row r="1372" spans="1:4" x14ac:dyDescent="0.15">
      <c r="A1372"/>
      <c r="D1372"/>
    </row>
    <row r="1373" spans="1:4" x14ac:dyDescent="0.15">
      <c r="A1373"/>
      <c r="D1373"/>
    </row>
    <row r="1374" spans="1:4" x14ac:dyDescent="0.15">
      <c r="A1374"/>
      <c r="D1374"/>
    </row>
    <row r="1375" spans="1:4" x14ac:dyDescent="0.15">
      <c r="A1375"/>
      <c r="D1375"/>
    </row>
    <row r="1376" spans="1:4" x14ac:dyDescent="0.15">
      <c r="A1376"/>
      <c r="D1376"/>
    </row>
    <row r="1377" spans="1:4" x14ac:dyDescent="0.15">
      <c r="A1377"/>
      <c r="D1377"/>
    </row>
    <row r="1378" spans="1:4" x14ac:dyDescent="0.15">
      <c r="A1378"/>
      <c r="D1378"/>
    </row>
    <row r="1379" spans="1:4" x14ac:dyDescent="0.15">
      <c r="A1379"/>
      <c r="D1379"/>
    </row>
    <row r="1380" spans="1:4" x14ac:dyDescent="0.15">
      <c r="A1380"/>
      <c r="D1380"/>
    </row>
    <row r="1381" spans="1:4" x14ac:dyDescent="0.15">
      <c r="A1381"/>
      <c r="D1381"/>
    </row>
    <row r="1382" spans="1:4" x14ac:dyDescent="0.15">
      <c r="A1382"/>
      <c r="D1382"/>
    </row>
    <row r="1383" spans="1:4" x14ac:dyDescent="0.15">
      <c r="A1383"/>
      <c r="D1383"/>
    </row>
    <row r="1384" spans="1:4" x14ac:dyDescent="0.15">
      <c r="A1384"/>
      <c r="D1384"/>
    </row>
    <row r="1385" spans="1:4" x14ac:dyDescent="0.15">
      <c r="A1385"/>
      <c r="D1385"/>
    </row>
    <row r="1386" spans="1:4" x14ac:dyDescent="0.15">
      <c r="A1386"/>
      <c r="D1386"/>
    </row>
    <row r="1387" spans="1:4" x14ac:dyDescent="0.15">
      <c r="A1387"/>
      <c r="D1387"/>
    </row>
    <row r="1388" spans="1:4" x14ac:dyDescent="0.15">
      <c r="A1388"/>
      <c r="D1388"/>
    </row>
    <row r="1389" spans="1:4" x14ac:dyDescent="0.15">
      <c r="A1389"/>
      <c r="D1389"/>
    </row>
    <row r="1390" spans="1:4" x14ac:dyDescent="0.15">
      <c r="A1390"/>
      <c r="D1390"/>
    </row>
    <row r="1391" spans="1:4" x14ac:dyDescent="0.15">
      <c r="A1391"/>
      <c r="D1391"/>
    </row>
    <row r="1392" spans="1:4" x14ac:dyDescent="0.15">
      <c r="A1392"/>
      <c r="D1392"/>
    </row>
    <row r="1393" spans="1:4" x14ac:dyDescent="0.15">
      <c r="A1393"/>
      <c r="D1393"/>
    </row>
    <row r="1394" spans="1:4" x14ac:dyDescent="0.15">
      <c r="A1394"/>
      <c r="D1394"/>
    </row>
    <row r="1395" spans="1:4" x14ac:dyDescent="0.15">
      <c r="A1395"/>
      <c r="D1395"/>
    </row>
    <row r="1396" spans="1:4" x14ac:dyDescent="0.15">
      <c r="A1396"/>
      <c r="D1396"/>
    </row>
    <row r="1397" spans="1:4" x14ac:dyDescent="0.15">
      <c r="A1397"/>
      <c r="D1397"/>
    </row>
    <row r="1398" spans="1:4" x14ac:dyDescent="0.15">
      <c r="A1398"/>
      <c r="D1398"/>
    </row>
    <row r="1399" spans="1:4" x14ac:dyDescent="0.15">
      <c r="A1399"/>
      <c r="D1399"/>
    </row>
    <row r="1400" spans="1:4" x14ac:dyDescent="0.15">
      <c r="A1400"/>
      <c r="D1400"/>
    </row>
    <row r="1401" spans="1:4" x14ac:dyDescent="0.15">
      <c r="A1401"/>
      <c r="D1401"/>
    </row>
    <row r="1402" spans="1:4" x14ac:dyDescent="0.15">
      <c r="A1402"/>
      <c r="D1402"/>
    </row>
    <row r="1403" spans="1:4" x14ac:dyDescent="0.15">
      <c r="A1403"/>
      <c r="D1403"/>
    </row>
    <row r="1404" spans="1:4" x14ac:dyDescent="0.15">
      <c r="A1404"/>
      <c r="D1404"/>
    </row>
    <row r="1405" spans="1:4" x14ac:dyDescent="0.15">
      <c r="A1405"/>
      <c r="D1405"/>
    </row>
    <row r="1406" spans="1:4" x14ac:dyDescent="0.15">
      <c r="A1406"/>
      <c r="D1406"/>
    </row>
    <row r="1407" spans="1:4" x14ac:dyDescent="0.15">
      <c r="A1407"/>
      <c r="D1407"/>
    </row>
    <row r="1408" spans="1:4" x14ac:dyDescent="0.15">
      <c r="A1408"/>
      <c r="D1408"/>
    </row>
    <row r="1409" spans="1:4" x14ac:dyDescent="0.15">
      <c r="A1409"/>
      <c r="D1409"/>
    </row>
    <row r="1410" spans="1:4" x14ac:dyDescent="0.15">
      <c r="A1410"/>
      <c r="D1410"/>
    </row>
    <row r="1411" spans="1:4" x14ac:dyDescent="0.15">
      <c r="A1411"/>
      <c r="D1411"/>
    </row>
    <row r="1412" spans="1:4" x14ac:dyDescent="0.15">
      <c r="A1412"/>
      <c r="D1412"/>
    </row>
    <row r="1413" spans="1:4" x14ac:dyDescent="0.15">
      <c r="A1413"/>
      <c r="D1413"/>
    </row>
    <row r="1414" spans="1:4" x14ac:dyDescent="0.15">
      <c r="A1414"/>
      <c r="D1414"/>
    </row>
    <row r="1415" spans="1:4" x14ac:dyDescent="0.15">
      <c r="A1415"/>
      <c r="D1415"/>
    </row>
    <row r="1416" spans="1:4" x14ac:dyDescent="0.15">
      <c r="A1416"/>
      <c r="D1416"/>
    </row>
    <row r="1417" spans="1:4" x14ac:dyDescent="0.15">
      <c r="A1417"/>
      <c r="D1417"/>
    </row>
    <row r="1418" spans="1:4" x14ac:dyDescent="0.15">
      <c r="A1418"/>
      <c r="D1418"/>
    </row>
    <row r="1419" spans="1:4" x14ac:dyDescent="0.15">
      <c r="A1419"/>
      <c r="D1419"/>
    </row>
    <row r="1420" spans="1:4" x14ac:dyDescent="0.15">
      <c r="A1420"/>
      <c r="D1420"/>
    </row>
    <row r="1421" spans="1:4" x14ac:dyDescent="0.15">
      <c r="A1421"/>
      <c r="D1421"/>
    </row>
    <row r="1422" spans="1:4" x14ac:dyDescent="0.15">
      <c r="A1422"/>
      <c r="D1422"/>
    </row>
    <row r="1423" spans="1:4" x14ac:dyDescent="0.15">
      <c r="A1423"/>
      <c r="D1423"/>
    </row>
    <row r="1424" spans="1:4" x14ac:dyDescent="0.15">
      <c r="A1424"/>
      <c r="D1424"/>
    </row>
    <row r="1425" spans="1:4" x14ac:dyDescent="0.15">
      <c r="A1425"/>
      <c r="D1425"/>
    </row>
    <row r="1426" spans="1:4" x14ac:dyDescent="0.15">
      <c r="A1426"/>
      <c r="D1426"/>
    </row>
    <row r="1427" spans="1:4" x14ac:dyDescent="0.15">
      <c r="A1427"/>
      <c r="D1427"/>
    </row>
    <row r="1428" spans="1:4" x14ac:dyDescent="0.15">
      <c r="A1428"/>
      <c r="D1428"/>
    </row>
    <row r="1429" spans="1:4" x14ac:dyDescent="0.15">
      <c r="A1429"/>
      <c r="D1429"/>
    </row>
    <row r="1430" spans="1:4" x14ac:dyDescent="0.15">
      <c r="A1430"/>
      <c r="D1430"/>
    </row>
    <row r="1431" spans="1:4" x14ac:dyDescent="0.15">
      <c r="A1431"/>
      <c r="D1431"/>
    </row>
    <row r="1432" spans="1:4" x14ac:dyDescent="0.15">
      <c r="A1432"/>
      <c r="D1432"/>
    </row>
    <row r="1433" spans="1:4" x14ac:dyDescent="0.15">
      <c r="A1433"/>
      <c r="D1433"/>
    </row>
    <row r="1434" spans="1:4" x14ac:dyDescent="0.15">
      <c r="A1434"/>
      <c r="D1434"/>
    </row>
    <row r="1435" spans="1:4" x14ac:dyDescent="0.15">
      <c r="A1435"/>
      <c r="D1435"/>
    </row>
    <row r="1436" spans="1:4" x14ac:dyDescent="0.15">
      <c r="A1436"/>
      <c r="D1436"/>
    </row>
    <row r="1437" spans="1:4" x14ac:dyDescent="0.15">
      <c r="A1437"/>
      <c r="D1437"/>
    </row>
    <row r="1438" spans="1:4" x14ac:dyDescent="0.15">
      <c r="A1438"/>
      <c r="D1438"/>
    </row>
    <row r="1439" spans="1:4" x14ac:dyDescent="0.15">
      <c r="A1439"/>
      <c r="D1439"/>
    </row>
    <row r="1440" spans="1:4" x14ac:dyDescent="0.15">
      <c r="A1440"/>
      <c r="D1440"/>
    </row>
    <row r="1441" spans="1:4" x14ac:dyDescent="0.15">
      <c r="A1441"/>
      <c r="D1441"/>
    </row>
    <row r="1442" spans="1:4" x14ac:dyDescent="0.15">
      <c r="A1442"/>
      <c r="D1442"/>
    </row>
    <row r="1443" spans="1:4" x14ac:dyDescent="0.15">
      <c r="A1443"/>
      <c r="D1443"/>
    </row>
    <row r="1444" spans="1:4" x14ac:dyDescent="0.15">
      <c r="A1444"/>
      <c r="D1444"/>
    </row>
    <row r="1445" spans="1:4" x14ac:dyDescent="0.15">
      <c r="A1445"/>
      <c r="D1445"/>
    </row>
    <row r="1446" spans="1:4" x14ac:dyDescent="0.15">
      <c r="A1446"/>
      <c r="D1446"/>
    </row>
    <row r="1447" spans="1:4" x14ac:dyDescent="0.15">
      <c r="A1447"/>
      <c r="D1447"/>
    </row>
    <row r="1448" spans="1:4" x14ac:dyDescent="0.15">
      <c r="A1448"/>
      <c r="D1448"/>
    </row>
    <row r="1449" spans="1:4" x14ac:dyDescent="0.15">
      <c r="A1449"/>
      <c r="D1449"/>
    </row>
    <row r="1450" spans="1:4" x14ac:dyDescent="0.15">
      <c r="A1450"/>
      <c r="D1450"/>
    </row>
    <row r="1451" spans="1:4" x14ac:dyDescent="0.15">
      <c r="A1451"/>
      <c r="D1451"/>
    </row>
    <row r="1452" spans="1:4" x14ac:dyDescent="0.15">
      <c r="A1452"/>
      <c r="D1452"/>
    </row>
    <row r="1453" spans="1:4" x14ac:dyDescent="0.15">
      <c r="A1453"/>
      <c r="D1453"/>
    </row>
    <row r="1454" spans="1:4" x14ac:dyDescent="0.15">
      <c r="A1454"/>
      <c r="D1454"/>
    </row>
    <row r="1455" spans="1:4" x14ac:dyDescent="0.15">
      <c r="A1455"/>
      <c r="D1455"/>
    </row>
    <row r="1456" spans="1:4" x14ac:dyDescent="0.15">
      <c r="A1456"/>
      <c r="D1456"/>
    </row>
    <row r="1457" spans="1:4" x14ac:dyDescent="0.15">
      <c r="A1457"/>
      <c r="D1457"/>
    </row>
    <row r="1458" spans="1:4" x14ac:dyDescent="0.15">
      <c r="A1458"/>
      <c r="D1458"/>
    </row>
    <row r="1459" spans="1:4" x14ac:dyDescent="0.15">
      <c r="A1459"/>
      <c r="D1459"/>
    </row>
    <row r="1460" spans="1:4" x14ac:dyDescent="0.15">
      <c r="A1460"/>
      <c r="D1460"/>
    </row>
    <row r="1461" spans="1:4" x14ac:dyDescent="0.15">
      <c r="A1461"/>
      <c r="D1461"/>
    </row>
    <row r="1462" spans="1:4" x14ac:dyDescent="0.15">
      <c r="A1462"/>
      <c r="D1462"/>
    </row>
    <row r="1463" spans="1:4" x14ac:dyDescent="0.15">
      <c r="A1463"/>
      <c r="D1463"/>
    </row>
    <row r="1464" spans="1:4" x14ac:dyDescent="0.15">
      <c r="A1464"/>
      <c r="D1464"/>
    </row>
    <row r="1465" spans="1:4" x14ac:dyDescent="0.15">
      <c r="A1465"/>
      <c r="D1465"/>
    </row>
    <row r="1466" spans="1:4" x14ac:dyDescent="0.15">
      <c r="A1466"/>
      <c r="D1466"/>
    </row>
    <row r="1467" spans="1:4" x14ac:dyDescent="0.15">
      <c r="A1467"/>
      <c r="D1467"/>
    </row>
    <row r="1468" spans="1:4" x14ac:dyDescent="0.15">
      <c r="A1468"/>
      <c r="D1468"/>
    </row>
    <row r="1469" spans="1:4" x14ac:dyDescent="0.15">
      <c r="A1469"/>
      <c r="D1469"/>
    </row>
    <row r="1470" spans="1:4" x14ac:dyDescent="0.15">
      <c r="A1470"/>
      <c r="D1470"/>
    </row>
    <row r="1471" spans="1:4" x14ac:dyDescent="0.15">
      <c r="A1471"/>
      <c r="D1471"/>
    </row>
    <row r="1472" spans="1:4" x14ac:dyDescent="0.15">
      <c r="A1472"/>
      <c r="D1472"/>
    </row>
    <row r="1473" spans="1:4" x14ac:dyDescent="0.15">
      <c r="A1473"/>
      <c r="D1473"/>
    </row>
    <row r="1474" spans="1:4" x14ac:dyDescent="0.15">
      <c r="A1474"/>
      <c r="D1474"/>
    </row>
    <row r="1475" spans="1:4" x14ac:dyDescent="0.15">
      <c r="A1475"/>
      <c r="D1475"/>
    </row>
    <row r="1476" spans="1:4" x14ac:dyDescent="0.15">
      <c r="A1476"/>
      <c r="D1476"/>
    </row>
    <row r="1477" spans="1:4" x14ac:dyDescent="0.15">
      <c r="A1477"/>
      <c r="D1477"/>
    </row>
    <row r="1478" spans="1:4" x14ac:dyDescent="0.15">
      <c r="A1478"/>
      <c r="D1478"/>
    </row>
    <row r="1479" spans="1:4" x14ac:dyDescent="0.15">
      <c r="A1479"/>
      <c r="D1479"/>
    </row>
    <row r="1480" spans="1:4" x14ac:dyDescent="0.15">
      <c r="A1480"/>
      <c r="D1480"/>
    </row>
    <row r="1481" spans="1:4" x14ac:dyDescent="0.15">
      <c r="A1481"/>
      <c r="D1481"/>
    </row>
    <row r="1482" spans="1:4" x14ac:dyDescent="0.15">
      <c r="A1482"/>
      <c r="D1482"/>
    </row>
    <row r="1483" spans="1:4" x14ac:dyDescent="0.15">
      <c r="A1483"/>
      <c r="D1483"/>
    </row>
    <row r="1484" spans="1:4" x14ac:dyDescent="0.15">
      <c r="A1484"/>
      <c r="D1484"/>
    </row>
    <row r="1485" spans="1:4" x14ac:dyDescent="0.15">
      <c r="A1485"/>
      <c r="D1485"/>
    </row>
    <row r="1486" spans="1:4" x14ac:dyDescent="0.15">
      <c r="A1486"/>
      <c r="D1486"/>
    </row>
    <row r="1487" spans="1:4" x14ac:dyDescent="0.15">
      <c r="A1487"/>
      <c r="D1487"/>
    </row>
    <row r="1488" spans="1:4" x14ac:dyDescent="0.15">
      <c r="A1488"/>
      <c r="D1488"/>
    </row>
    <row r="1489" spans="1:4" x14ac:dyDescent="0.15">
      <c r="A1489"/>
      <c r="D1489"/>
    </row>
    <row r="1490" spans="1:4" x14ac:dyDescent="0.15">
      <c r="A1490"/>
      <c r="D1490"/>
    </row>
    <row r="1491" spans="1:4" x14ac:dyDescent="0.15">
      <c r="A1491"/>
      <c r="D1491"/>
    </row>
    <row r="1492" spans="1:4" x14ac:dyDescent="0.15">
      <c r="A1492"/>
      <c r="D1492"/>
    </row>
    <row r="1493" spans="1:4" x14ac:dyDescent="0.15">
      <c r="A1493"/>
      <c r="D1493"/>
    </row>
    <row r="1494" spans="1:4" x14ac:dyDescent="0.15">
      <c r="A1494"/>
      <c r="D1494"/>
    </row>
    <row r="1495" spans="1:4" x14ac:dyDescent="0.15">
      <c r="A1495"/>
      <c r="D1495"/>
    </row>
    <row r="1496" spans="1:4" x14ac:dyDescent="0.15">
      <c r="A1496"/>
      <c r="D1496"/>
    </row>
    <row r="1497" spans="1:4" x14ac:dyDescent="0.15">
      <c r="A1497"/>
      <c r="D1497"/>
    </row>
    <row r="1498" spans="1:4" x14ac:dyDescent="0.15">
      <c r="A1498"/>
      <c r="D1498"/>
    </row>
    <row r="1499" spans="1:4" x14ac:dyDescent="0.15">
      <c r="A1499"/>
      <c r="D1499"/>
    </row>
    <row r="1500" spans="1:4" x14ac:dyDescent="0.15">
      <c r="A1500"/>
      <c r="D1500"/>
    </row>
    <row r="1501" spans="1:4" x14ac:dyDescent="0.15">
      <c r="A1501"/>
      <c r="D1501"/>
    </row>
    <row r="1502" spans="1:4" x14ac:dyDescent="0.15">
      <c r="A1502"/>
      <c r="D1502"/>
    </row>
    <row r="1503" spans="1:4" x14ac:dyDescent="0.15">
      <c r="A1503"/>
      <c r="D1503"/>
    </row>
    <row r="1504" spans="1:4" x14ac:dyDescent="0.15">
      <c r="A1504"/>
      <c r="D1504"/>
    </row>
    <row r="1505" spans="1:4" x14ac:dyDescent="0.15">
      <c r="A1505"/>
      <c r="D1505"/>
    </row>
    <row r="1506" spans="1:4" x14ac:dyDescent="0.15">
      <c r="A1506"/>
      <c r="D1506"/>
    </row>
    <row r="1507" spans="1:4" x14ac:dyDescent="0.15">
      <c r="A1507"/>
      <c r="D1507"/>
    </row>
    <row r="1508" spans="1:4" x14ac:dyDescent="0.15">
      <c r="A1508"/>
      <c r="D1508"/>
    </row>
    <row r="1509" spans="1:4" x14ac:dyDescent="0.15">
      <c r="A1509"/>
      <c r="D1509"/>
    </row>
    <row r="1510" spans="1:4" x14ac:dyDescent="0.15">
      <c r="A1510"/>
      <c r="D1510"/>
    </row>
    <row r="1511" spans="1:4" x14ac:dyDescent="0.15">
      <c r="A1511"/>
      <c r="D1511"/>
    </row>
    <row r="1512" spans="1:4" x14ac:dyDescent="0.15">
      <c r="A1512"/>
      <c r="D1512"/>
    </row>
    <row r="1513" spans="1:4" x14ac:dyDescent="0.15">
      <c r="A1513"/>
      <c r="D1513"/>
    </row>
    <row r="1514" spans="1:4" x14ac:dyDescent="0.15">
      <c r="A1514"/>
      <c r="D1514"/>
    </row>
    <row r="1515" spans="1:4" x14ac:dyDescent="0.15">
      <c r="A1515"/>
      <c r="D1515"/>
    </row>
    <row r="1516" spans="1:4" x14ac:dyDescent="0.15">
      <c r="A1516"/>
      <c r="D1516"/>
    </row>
    <row r="1517" spans="1:4" x14ac:dyDescent="0.15">
      <c r="A1517"/>
      <c r="D1517"/>
    </row>
    <row r="1518" spans="1:4" x14ac:dyDescent="0.15">
      <c r="A1518"/>
      <c r="D1518"/>
    </row>
    <row r="1519" spans="1:4" x14ac:dyDescent="0.15">
      <c r="A1519"/>
      <c r="D1519"/>
    </row>
    <row r="1520" spans="1:4" x14ac:dyDescent="0.15">
      <c r="A1520"/>
      <c r="D1520"/>
    </row>
    <row r="1521" spans="1:4" x14ac:dyDescent="0.15">
      <c r="A1521"/>
      <c r="D1521"/>
    </row>
    <row r="1522" spans="1:4" x14ac:dyDescent="0.15">
      <c r="A1522"/>
      <c r="D1522"/>
    </row>
    <row r="1523" spans="1:4" x14ac:dyDescent="0.15">
      <c r="A1523"/>
      <c r="D1523"/>
    </row>
    <row r="1524" spans="1:4" x14ac:dyDescent="0.15">
      <c r="A1524"/>
      <c r="D1524"/>
    </row>
    <row r="1525" spans="1:4" x14ac:dyDescent="0.15">
      <c r="A1525"/>
      <c r="D1525"/>
    </row>
    <row r="1526" spans="1:4" x14ac:dyDescent="0.15">
      <c r="A1526"/>
      <c r="D1526"/>
    </row>
    <row r="1527" spans="1:4" x14ac:dyDescent="0.15">
      <c r="A1527"/>
      <c r="D1527"/>
    </row>
    <row r="1528" spans="1:4" x14ac:dyDescent="0.15">
      <c r="A1528"/>
      <c r="D1528"/>
    </row>
    <row r="1529" spans="1:4" x14ac:dyDescent="0.15">
      <c r="A1529"/>
      <c r="D1529"/>
    </row>
    <row r="1530" spans="1:4" x14ac:dyDescent="0.15">
      <c r="A1530"/>
      <c r="D1530"/>
    </row>
    <row r="1531" spans="1:4" x14ac:dyDescent="0.15">
      <c r="A1531"/>
      <c r="D1531"/>
    </row>
    <row r="1532" spans="1:4" x14ac:dyDescent="0.15">
      <c r="A1532"/>
      <c r="D1532"/>
    </row>
    <row r="1533" spans="1:4" x14ac:dyDescent="0.15">
      <c r="A1533"/>
      <c r="D1533"/>
    </row>
    <row r="1534" spans="1:4" x14ac:dyDescent="0.15">
      <c r="A1534"/>
      <c r="D1534"/>
    </row>
    <row r="1535" spans="1:4" x14ac:dyDescent="0.15">
      <c r="A1535"/>
      <c r="D1535"/>
    </row>
    <row r="1536" spans="1:4" x14ac:dyDescent="0.15">
      <c r="A1536"/>
      <c r="D1536"/>
    </row>
    <row r="1537" spans="1:4" x14ac:dyDescent="0.15">
      <c r="A1537"/>
      <c r="D1537"/>
    </row>
    <row r="1538" spans="1:4" x14ac:dyDescent="0.15">
      <c r="A1538"/>
      <c r="D1538"/>
    </row>
    <row r="1539" spans="1:4" x14ac:dyDescent="0.15">
      <c r="A1539"/>
      <c r="D1539"/>
    </row>
    <row r="1540" spans="1:4" x14ac:dyDescent="0.15">
      <c r="A1540"/>
      <c r="D1540"/>
    </row>
    <row r="1541" spans="1:4" x14ac:dyDescent="0.15">
      <c r="A1541"/>
      <c r="D1541"/>
    </row>
    <row r="1542" spans="1:4" x14ac:dyDescent="0.15">
      <c r="A1542"/>
      <c r="D1542"/>
    </row>
    <row r="1543" spans="1:4" x14ac:dyDescent="0.15">
      <c r="A1543"/>
      <c r="D1543"/>
    </row>
    <row r="1544" spans="1:4" x14ac:dyDescent="0.15">
      <c r="A1544"/>
      <c r="D1544"/>
    </row>
    <row r="1545" spans="1:4" x14ac:dyDescent="0.15">
      <c r="A1545"/>
      <c r="D1545"/>
    </row>
    <row r="1546" spans="1:4" x14ac:dyDescent="0.15">
      <c r="A1546"/>
      <c r="D1546"/>
    </row>
    <row r="1547" spans="1:4" x14ac:dyDescent="0.15">
      <c r="A1547"/>
      <c r="D1547"/>
    </row>
    <row r="1548" spans="1:4" x14ac:dyDescent="0.15">
      <c r="A1548"/>
      <c r="D1548"/>
    </row>
    <row r="1549" spans="1:4" x14ac:dyDescent="0.15">
      <c r="A1549"/>
      <c r="D1549"/>
    </row>
    <row r="1550" spans="1:4" x14ac:dyDescent="0.15">
      <c r="A1550"/>
      <c r="D1550"/>
    </row>
    <row r="1551" spans="1:4" x14ac:dyDescent="0.15">
      <c r="A1551"/>
      <c r="D1551"/>
    </row>
    <row r="1552" spans="1:4" x14ac:dyDescent="0.15">
      <c r="A1552"/>
      <c r="D1552"/>
    </row>
    <row r="1553" spans="1:4" x14ac:dyDescent="0.15">
      <c r="A1553"/>
      <c r="D1553"/>
    </row>
    <row r="1554" spans="1:4" x14ac:dyDescent="0.15">
      <c r="A1554"/>
      <c r="D1554"/>
    </row>
    <row r="1555" spans="1:4" x14ac:dyDescent="0.15">
      <c r="A1555"/>
      <c r="D1555"/>
    </row>
    <row r="1556" spans="1:4" x14ac:dyDescent="0.15">
      <c r="A1556"/>
      <c r="D1556"/>
    </row>
    <row r="1557" spans="1:4" x14ac:dyDescent="0.15">
      <c r="A1557"/>
      <c r="D1557"/>
    </row>
    <row r="1558" spans="1:4" x14ac:dyDescent="0.15">
      <c r="A1558"/>
      <c r="D1558"/>
    </row>
    <row r="1559" spans="1:4" x14ac:dyDescent="0.15">
      <c r="A1559"/>
      <c r="D1559"/>
    </row>
    <row r="1560" spans="1:4" x14ac:dyDescent="0.15">
      <c r="A1560"/>
      <c r="D1560"/>
    </row>
    <row r="1561" spans="1:4" x14ac:dyDescent="0.15">
      <c r="A1561"/>
      <c r="D1561"/>
    </row>
    <row r="1562" spans="1:4" x14ac:dyDescent="0.15">
      <c r="A1562"/>
      <c r="D1562"/>
    </row>
    <row r="1563" spans="1:4" x14ac:dyDescent="0.15">
      <c r="A1563"/>
      <c r="D1563"/>
    </row>
    <row r="1564" spans="1:4" x14ac:dyDescent="0.15">
      <c r="A1564"/>
      <c r="D1564"/>
    </row>
    <row r="1565" spans="1:4" x14ac:dyDescent="0.15">
      <c r="A1565"/>
      <c r="D1565"/>
    </row>
    <row r="1566" spans="1:4" x14ac:dyDescent="0.15">
      <c r="A1566"/>
      <c r="D1566"/>
    </row>
    <row r="1567" spans="1:4" x14ac:dyDescent="0.15">
      <c r="A1567"/>
      <c r="D1567"/>
    </row>
    <row r="1568" spans="1:4" x14ac:dyDescent="0.15">
      <c r="A1568"/>
      <c r="D1568"/>
    </row>
    <row r="1569" spans="1:4" x14ac:dyDescent="0.15">
      <c r="A1569"/>
      <c r="D1569"/>
    </row>
    <row r="1570" spans="1:4" x14ac:dyDescent="0.15">
      <c r="A1570"/>
      <c r="D1570"/>
    </row>
    <row r="1571" spans="1:4" x14ac:dyDescent="0.15">
      <c r="A1571"/>
      <c r="D1571"/>
    </row>
    <row r="1572" spans="1:4" x14ac:dyDescent="0.15">
      <c r="A1572"/>
      <c r="D1572"/>
    </row>
    <row r="1573" spans="1:4" x14ac:dyDescent="0.15">
      <c r="A1573"/>
      <c r="D1573"/>
    </row>
    <row r="1574" spans="1:4" x14ac:dyDescent="0.15">
      <c r="A1574"/>
      <c r="D1574"/>
    </row>
    <row r="1575" spans="1:4" x14ac:dyDescent="0.15">
      <c r="A1575"/>
      <c r="D1575"/>
    </row>
    <row r="1576" spans="1:4" x14ac:dyDescent="0.15">
      <c r="A1576"/>
      <c r="D1576"/>
    </row>
    <row r="1577" spans="1:4" x14ac:dyDescent="0.15">
      <c r="A1577"/>
      <c r="D1577"/>
    </row>
    <row r="1578" spans="1:4" x14ac:dyDescent="0.15">
      <c r="A1578"/>
      <c r="D1578"/>
    </row>
    <row r="1579" spans="1:4" x14ac:dyDescent="0.15">
      <c r="A1579"/>
      <c r="D1579"/>
    </row>
    <row r="1580" spans="1:4" x14ac:dyDescent="0.15">
      <c r="A1580"/>
      <c r="D1580"/>
    </row>
    <row r="1581" spans="1:4" x14ac:dyDescent="0.15">
      <c r="A1581"/>
      <c r="D1581"/>
    </row>
    <row r="1582" spans="1:4" x14ac:dyDescent="0.15">
      <c r="A1582"/>
      <c r="D1582"/>
    </row>
    <row r="1583" spans="1:4" x14ac:dyDescent="0.15">
      <c r="A1583"/>
      <c r="D1583"/>
    </row>
    <row r="1584" spans="1:4" x14ac:dyDescent="0.15">
      <c r="A1584"/>
      <c r="D1584"/>
    </row>
    <row r="1585" spans="1:4" x14ac:dyDescent="0.15">
      <c r="A1585"/>
      <c r="D1585"/>
    </row>
    <row r="1586" spans="1:4" x14ac:dyDescent="0.15">
      <c r="A1586"/>
      <c r="D1586"/>
    </row>
    <row r="1587" spans="1:4" x14ac:dyDescent="0.15">
      <c r="A1587"/>
      <c r="D1587"/>
    </row>
    <row r="1588" spans="1:4" x14ac:dyDescent="0.15">
      <c r="A1588"/>
      <c r="D1588"/>
    </row>
    <row r="1589" spans="1:4" x14ac:dyDescent="0.15">
      <c r="A1589"/>
      <c r="D1589"/>
    </row>
    <row r="1590" spans="1:4" x14ac:dyDescent="0.15">
      <c r="A1590"/>
      <c r="D1590"/>
    </row>
    <row r="1591" spans="1:4" x14ac:dyDescent="0.15">
      <c r="A1591"/>
      <c r="D1591"/>
    </row>
    <row r="1592" spans="1:4" x14ac:dyDescent="0.15">
      <c r="A1592"/>
      <c r="D1592"/>
    </row>
    <row r="1593" spans="1:4" x14ac:dyDescent="0.15">
      <c r="A1593"/>
      <c r="D1593"/>
    </row>
    <row r="1594" spans="1:4" x14ac:dyDescent="0.15">
      <c r="A1594"/>
      <c r="D1594"/>
    </row>
    <row r="1595" spans="1:4" x14ac:dyDescent="0.15">
      <c r="A1595"/>
      <c r="D1595"/>
    </row>
    <row r="1596" spans="1:4" x14ac:dyDescent="0.15">
      <c r="A1596"/>
      <c r="D1596"/>
    </row>
    <row r="1597" spans="1:4" x14ac:dyDescent="0.15">
      <c r="A1597"/>
      <c r="D1597"/>
    </row>
    <row r="1598" spans="1:4" x14ac:dyDescent="0.15">
      <c r="A1598"/>
      <c r="D1598"/>
    </row>
    <row r="1599" spans="1:4" x14ac:dyDescent="0.15">
      <c r="A1599"/>
      <c r="D1599"/>
    </row>
    <row r="1600" spans="1:4" x14ac:dyDescent="0.15">
      <c r="A1600"/>
      <c r="D1600"/>
    </row>
    <row r="1601" spans="1:4" x14ac:dyDescent="0.15">
      <c r="A1601"/>
      <c r="D1601"/>
    </row>
    <row r="1602" spans="1:4" x14ac:dyDescent="0.15">
      <c r="A1602"/>
      <c r="D1602"/>
    </row>
    <row r="1603" spans="1:4" x14ac:dyDescent="0.15">
      <c r="A1603"/>
      <c r="D1603"/>
    </row>
    <row r="1604" spans="1:4" x14ac:dyDescent="0.15">
      <c r="A1604"/>
      <c r="D1604"/>
    </row>
    <row r="1605" spans="1:4" x14ac:dyDescent="0.15">
      <c r="A1605"/>
      <c r="D1605"/>
    </row>
    <row r="1606" spans="1:4" x14ac:dyDescent="0.15">
      <c r="A1606"/>
      <c r="D1606"/>
    </row>
    <row r="1607" spans="1:4" x14ac:dyDescent="0.15">
      <c r="A1607"/>
      <c r="D1607"/>
    </row>
    <row r="1608" spans="1:4" x14ac:dyDescent="0.15">
      <c r="A1608"/>
      <c r="D1608"/>
    </row>
    <row r="1609" spans="1:4" x14ac:dyDescent="0.15">
      <c r="A1609"/>
      <c r="D1609"/>
    </row>
    <row r="1610" spans="1:4" x14ac:dyDescent="0.15">
      <c r="A1610"/>
      <c r="D1610"/>
    </row>
    <row r="1611" spans="1:4" x14ac:dyDescent="0.15">
      <c r="A1611"/>
      <c r="D1611"/>
    </row>
    <row r="1612" spans="1:4" x14ac:dyDescent="0.15">
      <c r="A1612"/>
      <c r="D1612"/>
    </row>
    <row r="1613" spans="1:4" x14ac:dyDescent="0.15">
      <c r="A1613"/>
      <c r="D1613"/>
    </row>
    <row r="1614" spans="1:4" x14ac:dyDescent="0.15">
      <c r="A1614"/>
      <c r="D1614"/>
    </row>
    <row r="1615" spans="1:4" x14ac:dyDescent="0.15">
      <c r="A1615"/>
      <c r="D1615"/>
    </row>
    <row r="1616" spans="1:4" x14ac:dyDescent="0.15">
      <c r="A1616"/>
      <c r="D1616"/>
    </row>
    <row r="1617" spans="1:4" x14ac:dyDescent="0.15">
      <c r="A1617"/>
      <c r="D1617"/>
    </row>
    <row r="1618" spans="1:4" x14ac:dyDescent="0.15">
      <c r="A1618"/>
      <c r="D1618"/>
    </row>
    <row r="1619" spans="1:4" x14ac:dyDescent="0.15">
      <c r="A1619"/>
      <c r="D1619"/>
    </row>
    <row r="1620" spans="1:4" x14ac:dyDescent="0.15">
      <c r="A1620"/>
      <c r="D1620"/>
    </row>
    <row r="1621" spans="1:4" x14ac:dyDescent="0.15">
      <c r="A1621"/>
      <c r="D1621"/>
    </row>
    <row r="1622" spans="1:4" x14ac:dyDescent="0.15">
      <c r="A1622"/>
      <c r="D1622"/>
    </row>
    <row r="1623" spans="1:4" x14ac:dyDescent="0.15">
      <c r="A1623"/>
      <c r="D1623"/>
    </row>
    <row r="1624" spans="1:4" x14ac:dyDescent="0.15">
      <c r="A1624"/>
      <c r="D1624"/>
    </row>
    <row r="1625" spans="1:4" x14ac:dyDescent="0.15">
      <c r="A1625"/>
      <c r="D1625"/>
    </row>
    <row r="1626" spans="1:4" x14ac:dyDescent="0.15">
      <c r="A1626"/>
      <c r="D1626"/>
    </row>
    <row r="1627" spans="1:4" x14ac:dyDescent="0.15">
      <c r="A1627"/>
      <c r="D1627"/>
    </row>
    <row r="1628" spans="1:4" x14ac:dyDescent="0.15">
      <c r="A1628"/>
      <c r="D1628"/>
    </row>
    <row r="1629" spans="1:4" x14ac:dyDescent="0.15">
      <c r="A1629"/>
      <c r="D1629"/>
    </row>
    <row r="1630" spans="1:4" x14ac:dyDescent="0.15">
      <c r="A1630"/>
      <c r="D1630"/>
    </row>
    <row r="1631" spans="1:4" x14ac:dyDescent="0.15">
      <c r="A1631"/>
      <c r="D1631"/>
    </row>
    <row r="1632" spans="1:4" x14ac:dyDescent="0.15">
      <c r="A1632"/>
      <c r="D1632"/>
    </row>
    <row r="1633" spans="1:4" x14ac:dyDescent="0.15">
      <c r="A1633"/>
      <c r="D1633"/>
    </row>
    <row r="1634" spans="1:4" x14ac:dyDescent="0.15">
      <c r="A1634"/>
      <c r="D1634"/>
    </row>
    <row r="1635" spans="1:4" x14ac:dyDescent="0.15">
      <c r="A1635"/>
      <c r="D1635"/>
    </row>
    <row r="1636" spans="1:4" x14ac:dyDescent="0.15">
      <c r="A1636"/>
      <c r="D1636"/>
    </row>
    <row r="1637" spans="1:4" x14ac:dyDescent="0.15">
      <c r="A1637"/>
      <c r="D1637"/>
    </row>
    <row r="1638" spans="1:4" x14ac:dyDescent="0.15">
      <c r="A1638"/>
      <c r="D1638"/>
    </row>
    <row r="1639" spans="1:4" x14ac:dyDescent="0.15">
      <c r="A1639"/>
      <c r="D1639"/>
    </row>
    <row r="1640" spans="1:4" x14ac:dyDescent="0.15">
      <c r="A1640"/>
      <c r="D1640"/>
    </row>
    <row r="1641" spans="1:4" x14ac:dyDescent="0.15">
      <c r="A1641"/>
      <c r="D1641"/>
    </row>
    <row r="1642" spans="1:4" x14ac:dyDescent="0.15">
      <c r="A1642"/>
      <c r="D1642"/>
    </row>
    <row r="1643" spans="1:4" x14ac:dyDescent="0.15">
      <c r="A1643"/>
      <c r="D1643"/>
    </row>
    <row r="1644" spans="1:4" x14ac:dyDescent="0.15">
      <c r="A1644"/>
      <c r="D1644"/>
    </row>
    <row r="1645" spans="1:4" x14ac:dyDescent="0.15">
      <c r="A1645"/>
      <c r="D1645"/>
    </row>
    <row r="1646" spans="1:4" x14ac:dyDescent="0.15">
      <c r="A1646"/>
      <c r="D1646"/>
    </row>
    <row r="1647" spans="1:4" x14ac:dyDescent="0.15">
      <c r="A1647"/>
      <c r="D1647"/>
    </row>
    <row r="1648" spans="1:4" x14ac:dyDescent="0.15">
      <c r="A1648"/>
      <c r="D1648"/>
    </row>
    <row r="1649" spans="1:4" x14ac:dyDescent="0.15">
      <c r="A1649"/>
      <c r="D1649"/>
    </row>
    <row r="1650" spans="1:4" x14ac:dyDescent="0.15">
      <c r="A1650"/>
      <c r="D1650"/>
    </row>
    <row r="1651" spans="1:4" x14ac:dyDescent="0.15">
      <c r="A1651"/>
      <c r="D1651"/>
    </row>
    <row r="1652" spans="1:4" x14ac:dyDescent="0.15">
      <c r="A1652"/>
      <c r="D1652"/>
    </row>
    <row r="1653" spans="1:4" x14ac:dyDescent="0.15">
      <c r="A1653"/>
      <c r="D1653"/>
    </row>
    <row r="1654" spans="1:4" x14ac:dyDescent="0.15">
      <c r="A1654"/>
      <c r="D1654"/>
    </row>
    <row r="1655" spans="1:4" x14ac:dyDescent="0.15">
      <c r="A1655"/>
      <c r="D1655"/>
    </row>
    <row r="1656" spans="1:4" x14ac:dyDescent="0.15">
      <c r="A1656"/>
      <c r="D1656"/>
    </row>
    <row r="1657" spans="1:4" x14ac:dyDescent="0.15">
      <c r="A1657"/>
      <c r="D1657"/>
    </row>
    <row r="1658" spans="1:4" x14ac:dyDescent="0.15">
      <c r="A1658"/>
      <c r="D1658"/>
    </row>
    <row r="1659" spans="1:4" x14ac:dyDescent="0.15">
      <c r="A1659"/>
      <c r="D1659"/>
    </row>
    <row r="1660" spans="1:4" x14ac:dyDescent="0.15">
      <c r="A1660"/>
      <c r="D1660"/>
    </row>
    <row r="1661" spans="1:4" x14ac:dyDescent="0.15">
      <c r="A1661"/>
      <c r="D1661"/>
    </row>
    <row r="1662" spans="1:4" x14ac:dyDescent="0.15">
      <c r="A1662"/>
      <c r="D1662"/>
    </row>
    <row r="1663" spans="1:4" x14ac:dyDescent="0.15">
      <c r="A1663"/>
      <c r="D1663"/>
    </row>
    <row r="1664" spans="1:4" x14ac:dyDescent="0.15">
      <c r="A1664"/>
      <c r="D1664"/>
    </row>
    <row r="1665" spans="1:4" x14ac:dyDescent="0.15">
      <c r="A1665"/>
      <c r="D1665"/>
    </row>
    <row r="1666" spans="1:4" x14ac:dyDescent="0.15">
      <c r="A1666"/>
      <c r="D1666"/>
    </row>
    <row r="1667" spans="1:4" x14ac:dyDescent="0.15">
      <c r="A1667"/>
      <c r="D1667"/>
    </row>
    <row r="1668" spans="1:4" x14ac:dyDescent="0.15">
      <c r="A1668"/>
      <c r="D1668"/>
    </row>
    <row r="1669" spans="1:4" x14ac:dyDescent="0.15">
      <c r="A1669"/>
      <c r="D1669"/>
    </row>
    <row r="1670" spans="1:4" x14ac:dyDescent="0.15">
      <c r="A1670"/>
      <c r="D1670"/>
    </row>
    <row r="1671" spans="1:4" x14ac:dyDescent="0.15">
      <c r="A1671"/>
      <c r="D1671"/>
    </row>
    <row r="1672" spans="1:4" x14ac:dyDescent="0.15">
      <c r="A1672"/>
      <c r="D1672"/>
    </row>
    <row r="1673" spans="1:4" x14ac:dyDescent="0.15">
      <c r="A1673"/>
      <c r="D1673"/>
    </row>
    <row r="1674" spans="1:4" x14ac:dyDescent="0.15">
      <c r="A1674"/>
      <c r="D1674"/>
    </row>
    <row r="1675" spans="1:4" x14ac:dyDescent="0.15">
      <c r="A1675"/>
      <c r="D1675"/>
    </row>
    <row r="1676" spans="1:4" x14ac:dyDescent="0.15">
      <c r="A1676"/>
      <c r="D1676"/>
    </row>
    <row r="1677" spans="1:4" x14ac:dyDescent="0.15">
      <c r="A1677"/>
      <c r="D1677"/>
    </row>
    <row r="1678" spans="1:4" x14ac:dyDescent="0.15">
      <c r="A1678"/>
      <c r="D1678"/>
    </row>
    <row r="1679" spans="1:4" x14ac:dyDescent="0.15">
      <c r="A1679"/>
      <c r="D1679"/>
    </row>
    <row r="1680" spans="1:4" x14ac:dyDescent="0.15">
      <c r="A1680"/>
      <c r="D1680"/>
    </row>
    <row r="1681" spans="1:4" x14ac:dyDescent="0.15">
      <c r="A1681"/>
      <c r="D1681"/>
    </row>
    <row r="1682" spans="1:4" x14ac:dyDescent="0.15">
      <c r="A1682"/>
      <c r="D1682"/>
    </row>
    <row r="1683" spans="1:4" x14ac:dyDescent="0.15">
      <c r="A1683"/>
      <c r="D1683"/>
    </row>
    <row r="1684" spans="1:4" x14ac:dyDescent="0.15">
      <c r="A1684"/>
      <c r="D1684"/>
    </row>
    <row r="1685" spans="1:4" x14ac:dyDescent="0.15">
      <c r="A1685"/>
      <c r="D1685"/>
    </row>
    <row r="1686" spans="1:4" x14ac:dyDescent="0.15">
      <c r="A1686"/>
      <c r="D1686"/>
    </row>
    <row r="1687" spans="1:4" x14ac:dyDescent="0.15">
      <c r="A1687"/>
      <c r="D1687"/>
    </row>
    <row r="1688" spans="1:4" x14ac:dyDescent="0.15">
      <c r="A1688"/>
      <c r="D1688"/>
    </row>
    <row r="1689" spans="1:4" x14ac:dyDescent="0.15">
      <c r="A1689"/>
      <c r="D1689"/>
    </row>
    <row r="1690" spans="1:4" x14ac:dyDescent="0.15">
      <c r="A1690"/>
      <c r="D1690"/>
    </row>
    <row r="1691" spans="1:4" x14ac:dyDescent="0.15">
      <c r="A1691"/>
      <c r="D1691"/>
    </row>
    <row r="1692" spans="1:4" x14ac:dyDescent="0.15">
      <c r="A1692"/>
      <c r="D1692"/>
    </row>
    <row r="1693" spans="1:4" x14ac:dyDescent="0.15">
      <c r="A1693"/>
      <c r="D1693"/>
    </row>
    <row r="1694" spans="1:4" x14ac:dyDescent="0.15">
      <c r="A1694"/>
      <c r="D1694"/>
    </row>
    <row r="1695" spans="1:4" x14ac:dyDescent="0.15">
      <c r="A1695"/>
      <c r="D1695"/>
    </row>
    <row r="1696" spans="1:4" x14ac:dyDescent="0.15">
      <c r="A1696"/>
      <c r="D1696"/>
    </row>
    <row r="1697" spans="1:4" x14ac:dyDescent="0.15">
      <c r="A1697"/>
      <c r="D1697"/>
    </row>
    <row r="1698" spans="1:4" x14ac:dyDescent="0.15">
      <c r="A1698"/>
      <c r="D1698"/>
    </row>
    <row r="1699" spans="1:4" x14ac:dyDescent="0.15">
      <c r="A1699"/>
      <c r="D1699"/>
    </row>
    <row r="1700" spans="1:4" x14ac:dyDescent="0.15">
      <c r="A1700"/>
      <c r="D1700"/>
    </row>
    <row r="1701" spans="1:4" x14ac:dyDescent="0.15">
      <c r="A1701"/>
      <c r="D1701"/>
    </row>
    <row r="1702" spans="1:4" x14ac:dyDescent="0.15">
      <c r="A1702"/>
      <c r="D1702"/>
    </row>
    <row r="1703" spans="1:4" x14ac:dyDescent="0.15">
      <c r="A1703"/>
      <c r="D1703"/>
    </row>
    <row r="1704" spans="1:4" x14ac:dyDescent="0.15">
      <c r="A1704"/>
      <c r="D1704"/>
    </row>
    <row r="1705" spans="1:4" x14ac:dyDescent="0.15">
      <c r="A1705"/>
      <c r="D1705"/>
    </row>
    <row r="1706" spans="1:4" x14ac:dyDescent="0.15">
      <c r="A1706"/>
      <c r="D1706"/>
    </row>
    <row r="1707" spans="1:4" x14ac:dyDescent="0.15">
      <c r="A1707"/>
      <c r="D1707"/>
    </row>
    <row r="1708" spans="1:4" x14ac:dyDescent="0.15">
      <c r="A1708"/>
      <c r="D1708"/>
    </row>
    <row r="1709" spans="1:4" x14ac:dyDescent="0.15">
      <c r="A1709"/>
      <c r="D1709"/>
    </row>
    <row r="1710" spans="1:4" x14ac:dyDescent="0.15">
      <c r="A1710"/>
      <c r="D1710"/>
    </row>
    <row r="1711" spans="1:4" x14ac:dyDescent="0.15">
      <c r="A1711"/>
      <c r="D1711"/>
    </row>
    <row r="1712" spans="1:4" x14ac:dyDescent="0.15">
      <c r="A1712"/>
      <c r="D1712"/>
    </row>
    <row r="1713" spans="1:4" x14ac:dyDescent="0.15">
      <c r="A1713"/>
      <c r="D1713"/>
    </row>
    <row r="1714" spans="1:4" x14ac:dyDescent="0.15">
      <c r="A1714"/>
      <c r="D1714"/>
    </row>
    <row r="1715" spans="1:4" x14ac:dyDescent="0.15">
      <c r="A1715"/>
      <c r="D1715"/>
    </row>
    <row r="1716" spans="1:4" x14ac:dyDescent="0.15">
      <c r="A1716"/>
      <c r="D1716"/>
    </row>
    <row r="1717" spans="1:4" x14ac:dyDescent="0.15">
      <c r="A1717"/>
      <c r="D1717"/>
    </row>
    <row r="1718" spans="1:4" x14ac:dyDescent="0.15">
      <c r="A1718"/>
      <c r="D1718"/>
    </row>
    <row r="1719" spans="1:4" x14ac:dyDescent="0.15">
      <c r="A1719"/>
      <c r="D1719"/>
    </row>
    <row r="1720" spans="1:4" x14ac:dyDescent="0.15">
      <c r="A1720"/>
      <c r="D1720"/>
    </row>
    <row r="1721" spans="1:4" x14ac:dyDescent="0.15">
      <c r="A1721"/>
      <c r="D1721"/>
    </row>
    <row r="1722" spans="1:4" x14ac:dyDescent="0.15">
      <c r="A1722"/>
      <c r="D1722"/>
    </row>
    <row r="1723" spans="1:4" x14ac:dyDescent="0.15">
      <c r="A1723"/>
      <c r="D1723"/>
    </row>
    <row r="1724" spans="1:4" x14ac:dyDescent="0.15">
      <c r="A1724"/>
      <c r="D1724"/>
    </row>
    <row r="1725" spans="1:4" x14ac:dyDescent="0.15">
      <c r="A1725"/>
      <c r="D1725"/>
    </row>
    <row r="1726" spans="1:4" x14ac:dyDescent="0.15">
      <c r="A1726"/>
      <c r="D1726"/>
    </row>
    <row r="1727" spans="1:4" x14ac:dyDescent="0.15">
      <c r="A1727"/>
      <c r="D1727"/>
    </row>
    <row r="1728" spans="1:4" x14ac:dyDescent="0.15">
      <c r="A1728"/>
      <c r="D1728"/>
    </row>
    <row r="1729" spans="1:4" x14ac:dyDescent="0.15">
      <c r="A1729"/>
      <c r="D1729"/>
    </row>
    <row r="1730" spans="1:4" x14ac:dyDescent="0.15">
      <c r="A1730"/>
      <c r="D1730"/>
    </row>
    <row r="1731" spans="1:4" x14ac:dyDescent="0.15">
      <c r="A1731"/>
      <c r="D1731"/>
    </row>
    <row r="1732" spans="1:4" x14ac:dyDescent="0.15">
      <c r="A1732"/>
      <c r="D1732"/>
    </row>
    <row r="1733" spans="1:4" x14ac:dyDescent="0.15">
      <c r="A1733"/>
      <c r="D1733"/>
    </row>
    <row r="1734" spans="1:4" x14ac:dyDescent="0.15">
      <c r="A1734"/>
      <c r="D1734"/>
    </row>
    <row r="1735" spans="1:4" x14ac:dyDescent="0.15">
      <c r="A1735"/>
      <c r="D1735"/>
    </row>
    <row r="1736" spans="1:4" x14ac:dyDescent="0.15">
      <c r="A1736"/>
      <c r="D1736"/>
    </row>
    <row r="1737" spans="1:4" x14ac:dyDescent="0.15">
      <c r="A1737"/>
      <c r="D1737"/>
    </row>
    <row r="1738" spans="1:4" x14ac:dyDescent="0.15">
      <c r="A1738"/>
      <c r="D1738"/>
    </row>
    <row r="1739" spans="1:4" x14ac:dyDescent="0.15">
      <c r="A1739"/>
      <c r="D1739"/>
    </row>
    <row r="1740" spans="1:4" x14ac:dyDescent="0.15">
      <c r="A1740"/>
      <c r="D1740"/>
    </row>
    <row r="1741" spans="1:4" x14ac:dyDescent="0.15">
      <c r="A1741"/>
      <c r="D1741"/>
    </row>
    <row r="1742" spans="1:4" x14ac:dyDescent="0.15">
      <c r="A1742"/>
      <c r="D1742"/>
    </row>
    <row r="1743" spans="1:4" x14ac:dyDescent="0.15">
      <c r="A1743"/>
      <c r="D1743"/>
    </row>
    <row r="1744" spans="1:4" x14ac:dyDescent="0.15">
      <c r="A1744"/>
      <c r="D1744"/>
    </row>
    <row r="1745" spans="1:4" x14ac:dyDescent="0.15">
      <c r="A1745"/>
      <c r="D1745"/>
    </row>
    <row r="1746" spans="1:4" x14ac:dyDescent="0.15">
      <c r="A1746"/>
      <c r="D1746"/>
    </row>
    <row r="1747" spans="1:4" x14ac:dyDescent="0.15">
      <c r="A1747"/>
      <c r="D1747"/>
    </row>
    <row r="1748" spans="1:4" x14ac:dyDescent="0.15">
      <c r="A1748"/>
      <c r="D1748"/>
    </row>
    <row r="1749" spans="1:4" x14ac:dyDescent="0.15">
      <c r="A1749"/>
      <c r="D1749"/>
    </row>
    <row r="1750" spans="1:4" x14ac:dyDescent="0.15">
      <c r="A1750"/>
      <c r="D1750"/>
    </row>
    <row r="1751" spans="1:4" x14ac:dyDescent="0.15">
      <c r="A1751"/>
      <c r="D1751"/>
    </row>
    <row r="1752" spans="1:4" x14ac:dyDescent="0.15">
      <c r="A1752"/>
      <c r="D1752"/>
    </row>
    <row r="1753" spans="1:4" x14ac:dyDescent="0.15">
      <c r="A1753"/>
      <c r="D1753"/>
    </row>
    <row r="1754" spans="1:4" x14ac:dyDescent="0.15">
      <c r="A1754"/>
      <c r="D1754"/>
    </row>
    <row r="1755" spans="1:4" x14ac:dyDescent="0.15">
      <c r="A1755"/>
      <c r="D1755"/>
    </row>
    <row r="1756" spans="1:4" x14ac:dyDescent="0.15">
      <c r="A1756"/>
      <c r="D1756"/>
    </row>
    <row r="1757" spans="1:4" x14ac:dyDescent="0.15">
      <c r="A1757"/>
      <c r="D1757"/>
    </row>
    <row r="1758" spans="1:4" x14ac:dyDescent="0.15">
      <c r="A1758"/>
      <c r="D1758"/>
    </row>
    <row r="1759" spans="1:4" x14ac:dyDescent="0.15">
      <c r="A1759"/>
      <c r="D1759"/>
    </row>
    <row r="1760" spans="1:4" x14ac:dyDescent="0.15">
      <c r="A1760"/>
      <c r="D1760"/>
    </row>
    <row r="1761" spans="1:4" x14ac:dyDescent="0.15">
      <c r="A1761"/>
      <c r="D1761"/>
    </row>
    <row r="1762" spans="1:4" x14ac:dyDescent="0.15">
      <c r="A1762"/>
      <c r="D1762"/>
    </row>
    <row r="1763" spans="1:4" x14ac:dyDescent="0.15">
      <c r="A1763"/>
      <c r="D1763"/>
    </row>
    <row r="1764" spans="1:4" x14ac:dyDescent="0.15">
      <c r="A1764"/>
      <c r="D1764"/>
    </row>
    <row r="1765" spans="1:4" x14ac:dyDescent="0.15">
      <c r="A1765"/>
      <c r="D1765"/>
    </row>
    <row r="1766" spans="1:4" x14ac:dyDescent="0.15">
      <c r="A1766"/>
      <c r="D1766"/>
    </row>
    <row r="1767" spans="1:4" x14ac:dyDescent="0.15">
      <c r="A1767"/>
      <c r="D1767"/>
    </row>
    <row r="1768" spans="1:4" x14ac:dyDescent="0.15">
      <c r="A1768"/>
      <c r="D1768"/>
    </row>
    <row r="1769" spans="1:4" x14ac:dyDescent="0.15">
      <c r="A1769"/>
      <c r="D1769"/>
    </row>
    <row r="1770" spans="1:4" x14ac:dyDescent="0.15">
      <c r="A1770"/>
      <c r="D1770"/>
    </row>
    <row r="1771" spans="1:4" x14ac:dyDescent="0.15">
      <c r="A1771"/>
      <c r="D1771"/>
    </row>
    <row r="1772" spans="1:4" x14ac:dyDescent="0.15">
      <c r="A1772"/>
      <c r="D1772"/>
    </row>
    <row r="1773" spans="1:4" x14ac:dyDescent="0.15">
      <c r="A1773"/>
      <c r="D1773"/>
    </row>
    <row r="1774" spans="1:4" x14ac:dyDescent="0.15">
      <c r="A1774"/>
      <c r="D1774"/>
    </row>
    <row r="1775" spans="1:4" x14ac:dyDescent="0.15">
      <c r="A1775"/>
      <c r="D1775"/>
    </row>
    <row r="1776" spans="1:4" x14ac:dyDescent="0.15">
      <c r="A1776"/>
      <c r="D1776"/>
    </row>
    <row r="1777" spans="1:4" x14ac:dyDescent="0.15">
      <c r="A1777"/>
      <c r="D1777"/>
    </row>
    <row r="1778" spans="1:4" x14ac:dyDescent="0.15">
      <c r="A1778"/>
      <c r="D1778"/>
    </row>
    <row r="1779" spans="1:4" x14ac:dyDescent="0.15">
      <c r="A1779"/>
      <c r="D1779"/>
    </row>
    <row r="1780" spans="1:4" x14ac:dyDescent="0.15">
      <c r="A1780"/>
      <c r="D1780"/>
    </row>
    <row r="1781" spans="1:4" x14ac:dyDescent="0.15">
      <c r="A1781"/>
      <c r="D1781"/>
    </row>
    <row r="1782" spans="1:4" x14ac:dyDescent="0.15">
      <c r="A1782"/>
      <c r="D1782"/>
    </row>
    <row r="1783" spans="1:4" x14ac:dyDescent="0.15">
      <c r="A1783"/>
      <c r="D1783"/>
    </row>
    <row r="1784" spans="1:4" x14ac:dyDescent="0.15">
      <c r="A1784"/>
      <c r="D1784"/>
    </row>
    <row r="1785" spans="1:4" x14ac:dyDescent="0.15">
      <c r="A1785"/>
      <c r="D1785"/>
    </row>
    <row r="1786" spans="1:4" x14ac:dyDescent="0.15">
      <c r="A1786"/>
      <c r="D1786"/>
    </row>
    <row r="1787" spans="1:4" x14ac:dyDescent="0.15">
      <c r="A1787"/>
      <c r="D1787"/>
    </row>
    <row r="1788" spans="1:4" x14ac:dyDescent="0.15">
      <c r="A1788"/>
      <c r="D1788"/>
    </row>
    <row r="1789" spans="1:4" x14ac:dyDescent="0.15">
      <c r="A1789"/>
      <c r="D1789"/>
    </row>
    <row r="1790" spans="1:4" x14ac:dyDescent="0.15">
      <c r="A1790"/>
      <c r="D1790"/>
    </row>
    <row r="1791" spans="1:4" x14ac:dyDescent="0.15">
      <c r="A1791"/>
      <c r="D1791"/>
    </row>
    <row r="1792" spans="1:4" x14ac:dyDescent="0.15">
      <c r="A1792"/>
      <c r="D1792"/>
    </row>
    <row r="1793" spans="1:4" x14ac:dyDescent="0.15">
      <c r="A1793"/>
      <c r="D1793"/>
    </row>
    <row r="1794" spans="1:4" x14ac:dyDescent="0.15">
      <c r="A1794"/>
      <c r="D1794"/>
    </row>
    <row r="1795" spans="1:4" x14ac:dyDescent="0.15">
      <c r="A1795"/>
      <c r="D1795"/>
    </row>
    <row r="1796" spans="1:4" x14ac:dyDescent="0.15">
      <c r="A1796"/>
      <c r="D1796"/>
    </row>
    <row r="1797" spans="1:4" x14ac:dyDescent="0.15">
      <c r="A1797"/>
      <c r="D1797"/>
    </row>
    <row r="1798" spans="1:4" x14ac:dyDescent="0.15">
      <c r="A1798"/>
      <c r="D1798"/>
    </row>
    <row r="1799" spans="1:4" x14ac:dyDescent="0.15">
      <c r="A1799"/>
      <c r="D1799"/>
    </row>
    <row r="1800" spans="1:4" x14ac:dyDescent="0.15">
      <c r="A1800"/>
      <c r="D1800"/>
    </row>
    <row r="1801" spans="1:4" x14ac:dyDescent="0.15">
      <c r="A1801"/>
      <c r="D1801"/>
    </row>
    <row r="1802" spans="1:4" x14ac:dyDescent="0.15">
      <c r="A1802"/>
      <c r="D1802"/>
    </row>
    <row r="1803" spans="1:4" x14ac:dyDescent="0.15">
      <c r="A1803"/>
      <c r="D1803"/>
    </row>
    <row r="1804" spans="1:4" x14ac:dyDescent="0.15">
      <c r="A1804"/>
      <c r="D1804"/>
    </row>
    <row r="1805" spans="1:4" x14ac:dyDescent="0.15">
      <c r="A1805"/>
      <c r="D1805"/>
    </row>
    <row r="1806" spans="1:4" x14ac:dyDescent="0.15">
      <c r="A1806"/>
      <c r="D1806"/>
    </row>
    <row r="1807" spans="1:4" x14ac:dyDescent="0.15">
      <c r="A1807"/>
      <c r="D1807"/>
    </row>
    <row r="1808" spans="1:4" x14ac:dyDescent="0.15">
      <c r="A1808"/>
      <c r="D1808"/>
    </row>
    <row r="1809" spans="1:4" x14ac:dyDescent="0.15">
      <c r="A1809"/>
      <c r="D1809"/>
    </row>
    <row r="1810" spans="1:4" x14ac:dyDescent="0.15">
      <c r="A1810"/>
      <c r="D1810"/>
    </row>
    <row r="1811" spans="1:4" x14ac:dyDescent="0.15">
      <c r="A1811"/>
      <c r="D1811"/>
    </row>
    <row r="1812" spans="1:4" x14ac:dyDescent="0.15">
      <c r="A1812"/>
      <c r="D1812"/>
    </row>
    <row r="1813" spans="1:4" x14ac:dyDescent="0.15">
      <c r="A1813"/>
      <c r="D1813"/>
    </row>
    <row r="1814" spans="1:4" x14ac:dyDescent="0.15">
      <c r="A1814"/>
      <c r="D1814"/>
    </row>
    <row r="1815" spans="1:4" x14ac:dyDescent="0.15">
      <c r="A1815"/>
      <c r="D1815"/>
    </row>
    <row r="1816" spans="1:4" x14ac:dyDescent="0.15">
      <c r="A1816"/>
      <c r="D1816"/>
    </row>
    <row r="1817" spans="1:4" x14ac:dyDescent="0.15">
      <c r="A1817"/>
      <c r="D1817"/>
    </row>
    <row r="1818" spans="1:4" x14ac:dyDescent="0.15">
      <c r="A1818"/>
      <c r="D1818"/>
    </row>
    <row r="1819" spans="1:4" x14ac:dyDescent="0.15">
      <c r="A1819"/>
      <c r="D1819"/>
    </row>
    <row r="1820" spans="1:4" x14ac:dyDescent="0.15">
      <c r="A1820"/>
      <c r="D1820"/>
    </row>
    <row r="1821" spans="1:4" x14ac:dyDescent="0.15">
      <c r="A1821"/>
      <c r="D1821"/>
    </row>
    <row r="1822" spans="1:4" x14ac:dyDescent="0.15">
      <c r="A1822"/>
      <c r="D1822"/>
    </row>
    <row r="1823" spans="1:4" x14ac:dyDescent="0.15">
      <c r="A1823"/>
      <c r="D1823"/>
    </row>
    <row r="1824" spans="1:4" x14ac:dyDescent="0.15">
      <c r="A1824"/>
      <c r="D1824"/>
    </row>
    <row r="1825" spans="1:4" x14ac:dyDescent="0.15">
      <c r="A1825"/>
      <c r="D1825"/>
    </row>
    <row r="1826" spans="1:4" x14ac:dyDescent="0.15">
      <c r="A1826"/>
      <c r="D1826"/>
    </row>
    <row r="1827" spans="1:4" x14ac:dyDescent="0.15">
      <c r="A1827"/>
      <c r="D1827"/>
    </row>
    <row r="1828" spans="1:4" x14ac:dyDescent="0.15">
      <c r="A1828"/>
      <c r="D1828"/>
    </row>
    <row r="1829" spans="1:4" x14ac:dyDescent="0.15">
      <c r="A1829"/>
      <c r="D1829"/>
    </row>
    <row r="1830" spans="1:4" x14ac:dyDescent="0.15">
      <c r="A1830"/>
      <c r="D1830"/>
    </row>
    <row r="1831" spans="1:4" x14ac:dyDescent="0.15">
      <c r="A1831"/>
      <c r="D1831"/>
    </row>
    <row r="1832" spans="1:4" x14ac:dyDescent="0.15">
      <c r="A1832"/>
      <c r="D1832"/>
    </row>
    <row r="1833" spans="1:4" x14ac:dyDescent="0.15">
      <c r="A1833"/>
      <c r="D1833"/>
    </row>
    <row r="1834" spans="1:4" x14ac:dyDescent="0.15">
      <c r="A1834"/>
      <c r="D1834"/>
    </row>
    <row r="1835" spans="1:4" x14ac:dyDescent="0.15">
      <c r="A1835"/>
      <c r="D1835"/>
    </row>
    <row r="1836" spans="1:4" x14ac:dyDescent="0.15">
      <c r="A1836"/>
      <c r="D1836"/>
    </row>
    <row r="1837" spans="1:4" x14ac:dyDescent="0.15">
      <c r="A1837"/>
      <c r="D1837"/>
    </row>
    <row r="1838" spans="1:4" x14ac:dyDescent="0.15">
      <c r="A1838"/>
      <c r="D1838"/>
    </row>
    <row r="1839" spans="1:4" x14ac:dyDescent="0.15">
      <c r="A1839"/>
      <c r="D1839"/>
    </row>
    <row r="1840" spans="1:4" x14ac:dyDescent="0.15">
      <c r="A1840"/>
      <c r="D1840"/>
    </row>
    <row r="1841" spans="1:4" x14ac:dyDescent="0.15">
      <c r="A1841"/>
      <c r="D1841"/>
    </row>
    <row r="1842" spans="1:4" x14ac:dyDescent="0.15">
      <c r="A1842"/>
      <c r="D1842"/>
    </row>
    <row r="1843" spans="1:4" x14ac:dyDescent="0.15">
      <c r="A1843"/>
      <c r="D1843"/>
    </row>
    <row r="1844" spans="1:4" x14ac:dyDescent="0.15">
      <c r="A1844"/>
      <c r="D1844"/>
    </row>
    <row r="1845" spans="1:4" x14ac:dyDescent="0.15">
      <c r="A1845"/>
      <c r="D1845"/>
    </row>
    <row r="1846" spans="1:4" x14ac:dyDescent="0.15">
      <c r="A1846"/>
      <c r="D1846"/>
    </row>
    <row r="1847" spans="1:4" x14ac:dyDescent="0.15">
      <c r="A1847"/>
      <c r="D1847"/>
    </row>
    <row r="1848" spans="1:4" x14ac:dyDescent="0.15">
      <c r="A1848"/>
      <c r="D1848"/>
    </row>
    <row r="1849" spans="1:4" x14ac:dyDescent="0.15">
      <c r="A1849"/>
      <c r="D1849"/>
    </row>
    <row r="1850" spans="1:4" x14ac:dyDescent="0.15">
      <c r="A1850"/>
      <c r="D1850"/>
    </row>
    <row r="1851" spans="1:4" x14ac:dyDescent="0.15">
      <c r="A1851"/>
      <c r="D1851"/>
    </row>
    <row r="1852" spans="1:4" x14ac:dyDescent="0.15">
      <c r="A1852"/>
      <c r="D1852"/>
    </row>
    <row r="1853" spans="1:4" x14ac:dyDescent="0.15">
      <c r="A1853"/>
      <c r="D1853"/>
    </row>
    <row r="1854" spans="1:4" x14ac:dyDescent="0.15">
      <c r="A1854"/>
      <c r="D1854"/>
    </row>
    <row r="1855" spans="1:4" x14ac:dyDescent="0.15">
      <c r="A1855"/>
      <c r="D1855"/>
    </row>
    <row r="1856" spans="1:4" x14ac:dyDescent="0.15">
      <c r="A1856"/>
      <c r="D1856"/>
    </row>
    <row r="1857" spans="1:4" x14ac:dyDescent="0.15">
      <c r="A1857"/>
      <c r="D1857"/>
    </row>
    <row r="1858" spans="1:4" x14ac:dyDescent="0.15">
      <c r="A1858"/>
      <c r="D1858"/>
    </row>
    <row r="1859" spans="1:4" x14ac:dyDescent="0.15">
      <c r="A1859"/>
      <c r="D1859"/>
    </row>
    <row r="1860" spans="1:4" x14ac:dyDescent="0.15">
      <c r="A1860"/>
      <c r="D1860"/>
    </row>
    <row r="1861" spans="1:4" x14ac:dyDescent="0.15">
      <c r="A1861"/>
      <c r="D1861"/>
    </row>
    <row r="1862" spans="1:4" x14ac:dyDescent="0.15">
      <c r="A1862"/>
      <c r="D1862"/>
    </row>
    <row r="1863" spans="1:4" x14ac:dyDescent="0.15">
      <c r="A1863"/>
      <c r="D1863"/>
    </row>
    <row r="1864" spans="1:4" x14ac:dyDescent="0.15">
      <c r="A1864"/>
      <c r="D1864"/>
    </row>
    <row r="1865" spans="1:4" x14ac:dyDescent="0.15">
      <c r="A1865"/>
      <c r="D1865"/>
    </row>
    <row r="1866" spans="1:4" x14ac:dyDescent="0.15">
      <c r="A1866"/>
      <c r="D1866"/>
    </row>
    <row r="1867" spans="1:4" x14ac:dyDescent="0.15">
      <c r="A1867"/>
      <c r="D1867"/>
    </row>
    <row r="1868" spans="1:4" x14ac:dyDescent="0.15">
      <c r="A1868"/>
      <c r="D1868"/>
    </row>
    <row r="1869" spans="1:4" x14ac:dyDescent="0.15">
      <c r="A1869"/>
      <c r="D1869"/>
    </row>
    <row r="1870" spans="1:4" x14ac:dyDescent="0.15">
      <c r="A1870"/>
      <c r="D1870"/>
    </row>
    <row r="1871" spans="1:4" x14ac:dyDescent="0.15">
      <c r="A1871"/>
      <c r="D1871"/>
    </row>
    <row r="1872" spans="1:4" x14ac:dyDescent="0.15">
      <c r="A1872"/>
      <c r="D1872"/>
    </row>
    <row r="1873" spans="1:4" x14ac:dyDescent="0.15">
      <c r="A1873"/>
      <c r="D1873"/>
    </row>
    <row r="1874" spans="1:4" x14ac:dyDescent="0.15">
      <c r="A1874"/>
      <c r="D1874"/>
    </row>
    <row r="1875" spans="1:4" x14ac:dyDescent="0.15">
      <c r="A1875"/>
      <c r="D1875"/>
    </row>
    <row r="1876" spans="1:4" x14ac:dyDescent="0.15">
      <c r="A1876"/>
      <c r="D1876"/>
    </row>
    <row r="1877" spans="1:4" x14ac:dyDescent="0.15">
      <c r="A1877"/>
      <c r="D1877"/>
    </row>
    <row r="1878" spans="1:4" x14ac:dyDescent="0.15">
      <c r="A1878"/>
      <c r="D1878"/>
    </row>
    <row r="1879" spans="1:4" x14ac:dyDescent="0.15">
      <c r="A1879"/>
      <c r="D1879"/>
    </row>
    <row r="1880" spans="1:4" x14ac:dyDescent="0.15">
      <c r="A1880"/>
      <c r="D1880"/>
    </row>
    <row r="1881" spans="1:4" x14ac:dyDescent="0.15">
      <c r="A1881"/>
      <c r="D1881"/>
    </row>
    <row r="1882" spans="1:4" x14ac:dyDescent="0.15">
      <c r="A1882"/>
      <c r="D1882"/>
    </row>
    <row r="1883" spans="1:4" x14ac:dyDescent="0.15">
      <c r="A1883"/>
      <c r="D1883"/>
    </row>
    <row r="1884" spans="1:4" x14ac:dyDescent="0.15">
      <c r="A1884"/>
      <c r="D1884"/>
    </row>
    <row r="1885" spans="1:4" x14ac:dyDescent="0.15">
      <c r="A1885"/>
      <c r="D1885"/>
    </row>
    <row r="1886" spans="1:4" x14ac:dyDescent="0.15">
      <c r="A1886"/>
      <c r="D1886"/>
    </row>
    <row r="1887" spans="1:4" x14ac:dyDescent="0.15">
      <c r="A1887"/>
      <c r="D1887"/>
    </row>
    <row r="1888" spans="1:4" x14ac:dyDescent="0.15">
      <c r="A1888"/>
      <c r="D1888"/>
    </row>
    <row r="1889" spans="1:4" x14ac:dyDescent="0.15">
      <c r="A1889"/>
      <c r="D1889"/>
    </row>
    <row r="1890" spans="1:4" x14ac:dyDescent="0.15">
      <c r="A1890"/>
      <c r="D1890"/>
    </row>
    <row r="1891" spans="1:4" x14ac:dyDescent="0.15">
      <c r="A1891"/>
      <c r="D1891"/>
    </row>
    <row r="1892" spans="1:4" x14ac:dyDescent="0.15">
      <c r="A1892"/>
      <c r="D1892"/>
    </row>
    <row r="1893" spans="1:4" x14ac:dyDescent="0.15">
      <c r="A1893"/>
      <c r="D1893"/>
    </row>
    <row r="1894" spans="1:4" x14ac:dyDescent="0.15">
      <c r="A1894"/>
      <c r="D1894"/>
    </row>
    <row r="1895" spans="1:4" x14ac:dyDescent="0.15">
      <c r="A1895"/>
      <c r="D1895"/>
    </row>
    <row r="1896" spans="1:4" x14ac:dyDescent="0.15">
      <c r="A1896"/>
      <c r="D1896"/>
    </row>
    <row r="1897" spans="1:4" x14ac:dyDescent="0.15">
      <c r="A1897"/>
      <c r="D1897"/>
    </row>
    <row r="1898" spans="1:4" x14ac:dyDescent="0.15">
      <c r="A1898"/>
      <c r="D1898"/>
    </row>
    <row r="1899" spans="1:4" x14ac:dyDescent="0.15">
      <c r="A1899"/>
      <c r="D1899"/>
    </row>
    <row r="1900" spans="1:4" x14ac:dyDescent="0.15">
      <c r="A1900"/>
      <c r="D1900"/>
    </row>
    <row r="1901" spans="1:4" x14ac:dyDescent="0.15">
      <c r="A1901"/>
      <c r="D1901"/>
    </row>
    <row r="1902" spans="1:4" x14ac:dyDescent="0.15">
      <c r="A1902"/>
      <c r="D1902"/>
    </row>
    <row r="1903" spans="1:4" x14ac:dyDescent="0.15">
      <c r="A1903"/>
      <c r="D1903"/>
    </row>
    <row r="1904" spans="1:4" x14ac:dyDescent="0.15">
      <c r="A1904"/>
      <c r="D1904"/>
    </row>
    <row r="1905" spans="1:4" x14ac:dyDescent="0.15">
      <c r="A1905"/>
      <c r="D1905"/>
    </row>
    <row r="1906" spans="1:4" x14ac:dyDescent="0.15">
      <c r="A1906"/>
      <c r="D1906"/>
    </row>
    <row r="1907" spans="1:4" x14ac:dyDescent="0.15">
      <c r="A1907"/>
      <c r="D1907"/>
    </row>
    <row r="1908" spans="1:4" x14ac:dyDescent="0.15">
      <c r="A1908"/>
      <c r="D1908"/>
    </row>
    <row r="1909" spans="1:4" x14ac:dyDescent="0.15">
      <c r="A1909"/>
      <c r="D1909"/>
    </row>
    <row r="1910" spans="1:4" x14ac:dyDescent="0.15">
      <c r="A1910"/>
      <c r="D1910"/>
    </row>
    <row r="1911" spans="1:4" x14ac:dyDescent="0.15">
      <c r="A1911"/>
      <c r="D1911"/>
    </row>
    <row r="1912" spans="1:4" x14ac:dyDescent="0.15">
      <c r="A1912"/>
      <c r="D1912"/>
    </row>
    <row r="1913" spans="1:4" x14ac:dyDescent="0.15">
      <c r="A1913"/>
      <c r="D1913"/>
    </row>
    <row r="1914" spans="1:4" x14ac:dyDescent="0.15">
      <c r="A1914"/>
      <c r="D1914"/>
    </row>
    <row r="1915" spans="1:4" x14ac:dyDescent="0.15">
      <c r="A1915"/>
      <c r="D1915"/>
    </row>
    <row r="1916" spans="1:4" x14ac:dyDescent="0.15">
      <c r="A1916"/>
      <c r="D1916"/>
    </row>
    <row r="1917" spans="1:4" x14ac:dyDescent="0.15">
      <c r="A1917"/>
      <c r="D1917"/>
    </row>
    <row r="1918" spans="1:4" x14ac:dyDescent="0.15">
      <c r="A1918"/>
      <c r="D1918"/>
    </row>
    <row r="1919" spans="1:4" x14ac:dyDescent="0.15">
      <c r="A1919"/>
      <c r="D1919"/>
    </row>
    <row r="1920" spans="1:4" x14ac:dyDescent="0.15">
      <c r="A1920"/>
      <c r="D1920"/>
    </row>
    <row r="1921" spans="1:4" x14ac:dyDescent="0.15">
      <c r="A1921"/>
      <c r="D1921"/>
    </row>
    <row r="1922" spans="1:4" x14ac:dyDescent="0.15">
      <c r="A1922"/>
      <c r="D1922"/>
    </row>
    <row r="1923" spans="1:4" x14ac:dyDescent="0.15">
      <c r="A1923"/>
      <c r="D1923"/>
    </row>
    <row r="1924" spans="1:4" x14ac:dyDescent="0.15">
      <c r="A1924"/>
      <c r="D1924"/>
    </row>
    <row r="1925" spans="1:4" x14ac:dyDescent="0.15">
      <c r="A1925"/>
      <c r="D1925"/>
    </row>
    <row r="1926" spans="1:4" x14ac:dyDescent="0.15">
      <c r="A1926"/>
      <c r="D1926"/>
    </row>
    <row r="1927" spans="1:4" x14ac:dyDescent="0.15">
      <c r="A1927"/>
      <c r="D1927"/>
    </row>
    <row r="1928" spans="1:4" x14ac:dyDescent="0.15">
      <c r="A1928"/>
      <c r="D1928"/>
    </row>
    <row r="1929" spans="1:4" x14ac:dyDescent="0.15">
      <c r="A1929"/>
      <c r="D1929"/>
    </row>
    <row r="1930" spans="1:4" x14ac:dyDescent="0.15">
      <c r="A1930"/>
      <c r="D1930"/>
    </row>
    <row r="1931" spans="1:4" x14ac:dyDescent="0.15">
      <c r="A1931"/>
      <c r="D1931"/>
    </row>
    <row r="1932" spans="1:4" x14ac:dyDescent="0.15">
      <c r="A1932"/>
      <c r="D1932"/>
    </row>
    <row r="1933" spans="1:4" x14ac:dyDescent="0.15">
      <c r="A1933"/>
      <c r="D1933"/>
    </row>
    <row r="1934" spans="1:4" x14ac:dyDescent="0.15">
      <c r="A1934"/>
      <c r="D1934"/>
    </row>
    <row r="1935" spans="1:4" x14ac:dyDescent="0.15">
      <c r="A1935"/>
      <c r="D1935"/>
    </row>
    <row r="1936" spans="1:4" x14ac:dyDescent="0.15">
      <c r="A1936"/>
      <c r="D1936"/>
    </row>
    <row r="1937" spans="1:4" x14ac:dyDescent="0.15">
      <c r="A1937"/>
      <c r="D1937"/>
    </row>
    <row r="1938" spans="1:4" x14ac:dyDescent="0.15">
      <c r="A1938"/>
      <c r="D1938"/>
    </row>
    <row r="1939" spans="1:4" x14ac:dyDescent="0.15">
      <c r="A1939"/>
      <c r="D1939"/>
    </row>
    <row r="1940" spans="1:4" x14ac:dyDescent="0.15">
      <c r="A1940"/>
      <c r="D1940"/>
    </row>
    <row r="1941" spans="1:4" x14ac:dyDescent="0.15">
      <c r="A1941"/>
      <c r="D1941"/>
    </row>
    <row r="1942" spans="1:4" x14ac:dyDescent="0.15">
      <c r="A1942"/>
      <c r="D1942"/>
    </row>
    <row r="1943" spans="1:4" x14ac:dyDescent="0.15">
      <c r="A1943"/>
      <c r="D1943"/>
    </row>
    <row r="1944" spans="1:4" x14ac:dyDescent="0.15">
      <c r="A1944"/>
      <c r="D1944"/>
    </row>
    <row r="1945" spans="1:4" x14ac:dyDescent="0.15">
      <c r="A1945"/>
      <c r="D1945"/>
    </row>
    <row r="1946" spans="1:4" x14ac:dyDescent="0.15">
      <c r="A1946"/>
      <c r="D1946"/>
    </row>
    <row r="1947" spans="1:4" x14ac:dyDescent="0.15">
      <c r="A1947"/>
      <c r="D1947"/>
    </row>
    <row r="1948" spans="1:4" x14ac:dyDescent="0.15">
      <c r="A1948"/>
      <c r="D1948"/>
    </row>
    <row r="1949" spans="1:4" x14ac:dyDescent="0.15">
      <c r="A1949"/>
      <c r="D1949"/>
    </row>
    <row r="1950" spans="1:4" x14ac:dyDescent="0.15">
      <c r="A1950"/>
      <c r="D1950"/>
    </row>
    <row r="1951" spans="1:4" x14ac:dyDescent="0.15">
      <c r="A1951"/>
      <c r="D1951"/>
    </row>
    <row r="1952" spans="1:4" x14ac:dyDescent="0.15">
      <c r="A1952"/>
      <c r="D1952"/>
    </row>
    <row r="1953" spans="1:4" x14ac:dyDescent="0.15">
      <c r="A1953"/>
      <c r="D1953"/>
    </row>
    <row r="1954" spans="1:4" x14ac:dyDescent="0.15">
      <c r="A1954"/>
      <c r="D1954"/>
    </row>
    <row r="1955" spans="1:4" x14ac:dyDescent="0.15">
      <c r="A1955"/>
      <c r="D1955"/>
    </row>
    <row r="1956" spans="1:4" x14ac:dyDescent="0.15">
      <c r="A1956"/>
      <c r="D1956"/>
    </row>
    <row r="1957" spans="1:4" x14ac:dyDescent="0.15">
      <c r="A1957"/>
      <c r="D1957"/>
    </row>
    <row r="1958" spans="1:4" x14ac:dyDescent="0.15">
      <c r="A1958"/>
      <c r="D1958"/>
    </row>
    <row r="1959" spans="1:4" x14ac:dyDescent="0.15">
      <c r="A1959"/>
      <c r="D1959"/>
    </row>
    <row r="1960" spans="1:4" x14ac:dyDescent="0.15">
      <c r="A1960"/>
      <c r="D1960"/>
    </row>
    <row r="1961" spans="1:4" x14ac:dyDescent="0.15">
      <c r="A1961"/>
      <c r="D1961"/>
    </row>
    <row r="1962" spans="1:4" x14ac:dyDescent="0.15">
      <c r="A1962"/>
      <c r="D1962"/>
    </row>
    <row r="1963" spans="1:4" x14ac:dyDescent="0.15">
      <c r="A1963"/>
      <c r="D1963"/>
    </row>
    <row r="1964" spans="1:4" x14ac:dyDescent="0.15">
      <c r="A1964"/>
      <c r="D1964"/>
    </row>
    <row r="1965" spans="1:4" x14ac:dyDescent="0.15">
      <c r="A1965"/>
      <c r="D1965"/>
    </row>
    <row r="1966" spans="1:4" x14ac:dyDescent="0.15">
      <c r="A1966"/>
      <c r="D1966"/>
    </row>
    <row r="1967" spans="1:4" x14ac:dyDescent="0.15">
      <c r="A1967"/>
      <c r="D1967"/>
    </row>
    <row r="1968" spans="1:4" x14ac:dyDescent="0.15">
      <c r="A1968"/>
      <c r="D1968"/>
    </row>
    <row r="1969" spans="1:4" x14ac:dyDescent="0.15">
      <c r="A1969"/>
      <c r="D1969"/>
    </row>
    <row r="1970" spans="1:4" x14ac:dyDescent="0.15">
      <c r="A1970"/>
      <c r="D1970"/>
    </row>
    <row r="1971" spans="1:4" x14ac:dyDescent="0.15">
      <c r="A1971"/>
      <c r="D1971"/>
    </row>
    <row r="1972" spans="1:4" x14ac:dyDescent="0.15">
      <c r="A1972"/>
      <c r="D1972"/>
    </row>
    <row r="1973" spans="1:4" x14ac:dyDescent="0.15">
      <c r="A1973"/>
      <c r="D1973"/>
    </row>
    <row r="1974" spans="1:4" x14ac:dyDescent="0.15">
      <c r="A1974"/>
      <c r="D1974"/>
    </row>
    <row r="1975" spans="1:4" x14ac:dyDescent="0.15">
      <c r="A1975"/>
      <c r="D1975"/>
    </row>
    <row r="1976" spans="1:4" x14ac:dyDescent="0.15">
      <c r="A1976"/>
      <c r="D1976"/>
    </row>
    <row r="1977" spans="1:4" x14ac:dyDescent="0.15">
      <c r="A1977"/>
      <c r="D1977"/>
    </row>
    <row r="1978" spans="1:4" x14ac:dyDescent="0.15">
      <c r="A1978"/>
      <c r="D1978"/>
    </row>
    <row r="1979" spans="1:4" x14ac:dyDescent="0.15">
      <c r="A1979"/>
      <c r="D1979"/>
    </row>
    <row r="1980" spans="1:4" x14ac:dyDescent="0.15">
      <c r="A1980"/>
      <c r="D1980"/>
    </row>
    <row r="1981" spans="1:4" x14ac:dyDescent="0.15">
      <c r="A1981"/>
      <c r="D1981"/>
    </row>
    <row r="1982" spans="1:4" x14ac:dyDescent="0.15">
      <c r="A1982"/>
      <c r="D1982"/>
    </row>
    <row r="1983" spans="1:4" x14ac:dyDescent="0.15">
      <c r="A1983"/>
      <c r="D1983"/>
    </row>
    <row r="1984" spans="1:4" x14ac:dyDescent="0.15">
      <c r="A1984"/>
      <c r="D1984"/>
    </row>
    <row r="1985" spans="1:4" x14ac:dyDescent="0.15">
      <c r="A1985"/>
      <c r="D1985"/>
    </row>
    <row r="1986" spans="1:4" x14ac:dyDescent="0.15">
      <c r="A1986"/>
      <c r="D1986"/>
    </row>
    <row r="1987" spans="1:4" x14ac:dyDescent="0.15">
      <c r="A1987"/>
      <c r="D1987"/>
    </row>
    <row r="1988" spans="1:4" x14ac:dyDescent="0.15">
      <c r="A1988"/>
      <c r="D1988"/>
    </row>
    <row r="1989" spans="1:4" x14ac:dyDescent="0.15">
      <c r="A1989"/>
      <c r="D1989"/>
    </row>
    <row r="1990" spans="1:4" x14ac:dyDescent="0.15">
      <c r="A1990"/>
      <c r="D1990"/>
    </row>
    <row r="1991" spans="1:4" x14ac:dyDescent="0.15">
      <c r="A1991"/>
      <c r="D1991"/>
    </row>
    <row r="1992" spans="1:4" x14ac:dyDescent="0.15">
      <c r="A1992"/>
      <c r="D1992"/>
    </row>
    <row r="1993" spans="1:4" x14ac:dyDescent="0.15">
      <c r="A1993"/>
      <c r="D1993"/>
    </row>
    <row r="1994" spans="1:4" x14ac:dyDescent="0.15">
      <c r="A1994"/>
      <c r="D1994"/>
    </row>
    <row r="1995" spans="1:4" x14ac:dyDescent="0.15">
      <c r="A1995"/>
      <c r="D1995"/>
    </row>
    <row r="1996" spans="1:4" x14ac:dyDescent="0.15">
      <c r="A1996"/>
      <c r="D1996"/>
    </row>
    <row r="1997" spans="1:4" x14ac:dyDescent="0.15">
      <c r="A1997"/>
      <c r="D1997"/>
    </row>
    <row r="1998" spans="1:4" x14ac:dyDescent="0.15">
      <c r="A1998"/>
      <c r="D1998"/>
    </row>
    <row r="1999" spans="1:4" x14ac:dyDescent="0.15">
      <c r="A1999"/>
      <c r="D1999"/>
    </row>
    <row r="2000" spans="1:4" x14ac:dyDescent="0.15">
      <c r="A2000"/>
      <c r="D2000"/>
    </row>
    <row r="2001" spans="1:4" x14ac:dyDescent="0.15">
      <c r="A2001"/>
      <c r="D2001"/>
    </row>
    <row r="2002" spans="1:4" x14ac:dyDescent="0.15">
      <c r="A2002"/>
      <c r="D2002"/>
    </row>
    <row r="2003" spans="1:4" x14ac:dyDescent="0.15">
      <c r="A2003"/>
      <c r="D2003"/>
    </row>
    <row r="2004" spans="1:4" x14ac:dyDescent="0.15">
      <c r="A2004"/>
      <c r="D2004"/>
    </row>
    <row r="2005" spans="1:4" x14ac:dyDescent="0.15">
      <c r="A2005"/>
      <c r="D2005"/>
    </row>
    <row r="2006" spans="1:4" x14ac:dyDescent="0.15">
      <c r="A2006"/>
      <c r="D2006"/>
    </row>
    <row r="2007" spans="1:4" x14ac:dyDescent="0.15">
      <c r="A2007"/>
      <c r="D2007"/>
    </row>
    <row r="2008" spans="1:4" x14ac:dyDescent="0.15">
      <c r="A2008"/>
      <c r="D2008"/>
    </row>
    <row r="2009" spans="1:4" x14ac:dyDescent="0.15">
      <c r="A2009"/>
      <c r="D2009"/>
    </row>
    <row r="2010" spans="1:4" x14ac:dyDescent="0.15">
      <c r="A2010"/>
      <c r="D2010"/>
    </row>
    <row r="2011" spans="1:4" x14ac:dyDescent="0.15">
      <c r="A2011"/>
      <c r="D2011"/>
    </row>
    <row r="2012" spans="1:4" x14ac:dyDescent="0.15">
      <c r="A2012"/>
      <c r="D2012"/>
    </row>
    <row r="2013" spans="1:4" x14ac:dyDescent="0.15">
      <c r="A2013"/>
      <c r="D2013"/>
    </row>
    <row r="2014" spans="1:4" x14ac:dyDescent="0.15">
      <c r="A2014"/>
      <c r="D2014"/>
    </row>
    <row r="2015" spans="1:4" x14ac:dyDescent="0.15">
      <c r="A2015"/>
      <c r="D2015"/>
    </row>
    <row r="2016" spans="1:4" x14ac:dyDescent="0.15">
      <c r="A2016"/>
      <c r="D2016"/>
    </row>
    <row r="2017" spans="1:4" x14ac:dyDescent="0.15">
      <c r="A2017"/>
      <c r="D2017"/>
    </row>
    <row r="2018" spans="1:4" x14ac:dyDescent="0.15">
      <c r="A2018"/>
      <c r="D2018"/>
    </row>
    <row r="2019" spans="1:4" x14ac:dyDescent="0.15">
      <c r="A2019"/>
      <c r="D2019"/>
    </row>
    <row r="2020" spans="1:4" x14ac:dyDescent="0.15">
      <c r="A2020"/>
      <c r="D2020"/>
    </row>
    <row r="2021" spans="1:4" x14ac:dyDescent="0.15">
      <c r="A2021"/>
      <c r="D2021"/>
    </row>
    <row r="2022" spans="1:4" x14ac:dyDescent="0.15">
      <c r="A2022"/>
      <c r="D2022"/>
    </row>
    <row r="2023" spans="1:4" x14ac:dyDescent="0.15">
      <c r="A2023"/>
      <c r="D2023"/>
    </row>
    <row r="2024" spans="1:4" x14ac:dyDescent="0.15">
      <c r="A2024"/>
      <c r="D2024"/>
    </row>
    <row r="2025" spans="1:4" x14ac:dyDescent="0.15">
      <c r="A2025"/>
      <c r="D2025"/>
    </row>
    <row r="2026" spans="1:4" x14ac:dyDescent="0.15">
      <c r="A2026"/>
      <c r="D2026"/>
    </row>
    <row r="2027" spans="1:4" x14ac:dyDescent="0.15">
      <c r="A2027"/>
      <c r="D2027"/>
    </row>
    <row r="2028" spans="1:4" x14ac:dyDescent="0.15">
      <c r="A2028"/>
      <c r="D2028"/>
    </row>
    <row r="2029" spans="1:4" x14ac:dyDescent="0.15">
      <c r="A2029"/>
      <c r="D2029"/>
    </row>
    <row r="2030" spans="1:4" x14ac:dyDescent="0.15">
      <c r="A2030"/>
      <c r="D2030"/>
    </row>
    <row r="2031" spans="1:4" x14ac:dyDescent="0.15">
      <c r="A2031"/>
      <c r="D2031"/>
    </row>
    <row r="2032" spans="1:4" x14ac:dyDescent="0.15">
      <c r="A2032"/>
      <c r="D2032"/>
    </row>
    <row r="2033" spans="1:4" x14ac:dyDescent="0.15">
      <c r="A2033"/>
      <c r="D2033"/>
    </row>
    <row r="2034" spans="1:4" x14ac:dyDescent="0.15">
      <c r="A2034"/>
      <c r="D2034"/>
    </row>
    <row r="2035" spans="1:4" x14ac:dyDescent="0.15">
      <c r="A2035"/>
      <c r="D2035"/>
    </row>
    <row r="2036" spans="1:4" x14ac:dyDescent="0.15">
      <c r="A2036"/>
      <c r="D2036"/>
    </row>
    <row r="2037" spans="1:4" x14ac:dyDescent="0.15">
      <c r="A2037"/>
      <c r="D2037"/>
    </row>
    <row r="2038" spans="1:4" x14ac:dyDescent="0.15">
      <c r="A2038"/>
      <c r="D2038"/>
    </row>
    <row r="2039" spans="1:4" x14ac:dyDescent="0.15">
      <c r="A2039"/>
      <c r="D2039"/>
    </row>
    <row r="2040" spans="1:4" x14ac:dyDescent="0.15">
      <c r="A2040"/>
      <c r="D2040"/>
    </row>
    <row r="2041" spans="1:4" x14ac:dyDescent="0.15">
      <c r="A2041"/>
      <c r="D2041"/>
    </row>
    <row r="2042" spans="1:4" x14ac:dyDescent="0.15">
      <c r="A2042"/>
      <c r="D2042"/>
    </row>
    <row r="2043" spans="1:4" x14ac:dyDescent="0.15">
      <c r="A2043"/>
      <c r="D2043"/>
    </row>
    <row r="2044" spans="1:4" x14ac:dyDescent="0.15">
      <c r="A2044"/>
      <c r="D2044"/>
    </row>
    <row r="2045" spans="1:4" x14ac:dyDescent="0.15">
      <c r="A2045"/>
      <c r="D2045"/>
    </row>
    <row r="2046" spans="1:4" x14ac:dyDescent="0.15">
      <c r="A2046"/>
      <c r="D2046"/>
    </row>
    <row r="2047" spans="1:4" x14ac:dyDescent="0.15">
      <c r="A2047"/>
      <c r="D2047"/>
    </row>
    <row r="2048" spans="1:4" x14ac:dyDescent="0.15">
      <c r="A2048"/>
      <c r="D2048"/>
    </row>
    <row r="2049" spans="1:4" x14ac:dyDescent="0.15">
      <c r="A2049"/>
      <c r="D2049"/>
    </row>
    <row r="2050" spans="1:4" x14ac:dyDescent="0.15">
      <c r="A2050"/>
      <c r="D2050"/>
    </row>
    <row r="2051" spans="1:4" x14ac:dyDescent="0.15">
      <c r="A2051"/>
      <c r="D2051"/>
    </row>
    <row r="2052" spans="1:4" x14ac:dyDescent="0.15">
      <c r="A2052"/>
      <c r="D2052"/>
    </row>
    <row r="2053" spans="1:4" x14ac:dyDescent="0.15">
      <c r="A2053"/>
      <c r="D2053"/>
    </row>
    <row r="2054" spans="1:4" x14ac:dyDescent="0.15">
      <c r="A2054"/>
      <c r="D2054"/>
    </row>
    <row r="2055" spans="1:4" x14ac:dyDescent="0.15">
      <c r="A2055"/>
      <c r="D2055"/>
    </row>
    <row r="2056" spans="1:4" x14ac:dyDescent="0.15">
      <c r="A2056"/>
      <c r="D2056"/>
    </row>
    <row r="2057" spans="1:4" x14ac:dyDescent="0.15">
      <c r="A2057"/>
      <c r="D2057"/>
    </row>
    <row r="2058" spans="1:4" x14ac:dyDescent="0.15">
      <c r="A2058"/>
      <c r="D2058"/>
    </row>
    <row r="2059" spans="1:4" x14ac:dyDescent="0.15">
      <c r="A2059"/>
      <c r="D2059"/>
    </row>
    <row r="2060" spans="1:4" x14ac:dyDescent="0.15">
      <c r="A2060"/>
      <c r="D2060"/>
    </row>
    <row r="2061" spans="1:4" x14ac:dyDescent="0.15">
      <c r="A2061"/>
      <c r="D2061"/>
    </row>
    <row r="2062" spans="1:4" x14ac:dyDescent="0.15">
      <c r="A2062"/>
      <c r="D2062"/>
    </row>
    <row r="2063" spans="1:4" x14ac:dyDescent="0.15">
      <c r="A2063"/>
      <c r="D2063"/>
    </row>
    <row r="2064" spans="1:4" x14ac:dyDescent="0.15">
      <c r="A2064"/>
      <c r="D2064"/>
    </row>
    <row r="2065" spans="1:4" x14ac:dyDescent="0.15">
      <c r="A2065"/>
      <c r="D2065"/>
    </row>
    <row r="2066" spans="1:4" x14ac:dyDescent="0.15">
      <c r="A2066"/>
      <c r="D2066"/>
    </row>
    <row r="2067" spans="1:4" x14ac:dyDescent="0.15">
      <c r="A2067"/>
      <c r="D2067"/>
    </row>
    <row r="2068" spans="1:4" x14ac:dyDescent="0.15">
      <c r="A2068"/>
      <c r="D2068"/>
    </row>
    <row r="2069" spans="1:4" x14ac:dyDescent="0.15">
      <c r="A2069"/>
      <c r="D2069"/>
    </row>
    <row r="2070" spans="1:4" x14ac:dyDescent="0.15">
      <c r="A2070"/>
      <c r="D2070"/>
    </row>
    <row r="2071" spans="1:4" x14ac:dyDescent="0.15">
      <c r="A2071"/>
      <c r="D2071"/>
    </row>
    <row r="2072" spans="1:4" x14ac:dyDescent="0.15">
      <c r="A2072"/>
      <c r="D2072"/>
    </row>
    <row r="2073" spans="1:4" x14ac:dyDescent="0.15">
      <c r="A2073"/>
      <c r="D2073"/>
    </row>
    <row r="2074" spans="1:4" x14ac:dyDescent="0.15">
      <c r="A2074"/>
      <c r="D2074"/>
    </row>
    <row r="2075" spans="1:4" x14ac:dyDescent="0.15">
      <c r="A2075"/>
      <c r="D2075"/>
    </row>
    <row r="2076" spans="1:4" x14ac:dyDescent="0.15">
      <c r="A2076"/>
      <c r="D2076"/>
    </row>
    <row r="2077" spans="1:4" x14ac:dyDescent="0.15">
      <c r="A2077"/>
      <c r="D2077"/>
    </row>
    <row r="2078" spans="1:4" x14ac:dyDescent="0.15">
      <c r="A2078"/>
      <c r="D2078"/>
    </row>
    <row r="2079" spans="1:4" x14ac:dyDescent="0.15">
      <c r="A2079"/>
      <c r="D2079"/>
    </row>
    <row r="2080" spans="1:4" x14ac:dyDescent="0.15">
      <c r="A2080"/>
      <c r="D2080"/>
    </row>
    <row r="2081" spans="1:4" x14ac:dyDescent="0.15">
      <c r="A2081"/>
      <c r="D2081"/>
    </row>
    <row r="2082" spans="1:4" x14ac:dyDescent="0.15">
      <c r="A2082"/>
      <c r="D2082"/>
    </row>
    <row r="2083" spans="1:4" x14ac:dyDescent="0.15">
      <c r="A2083"/>
      <c r="D2083"/>
    </row>
    <row r="2084" spans="1:4" x14ac:dyDescent="0.15">
      <c r="A2084"/>
      <c r="D2084"/>
    </row>
    <row r="2085" spans="1:4" x14ac:dyDescent="0.15">
      <c r="A2085"/>
      <c r="D2085"/>
    </row>
    <row r="2086" spans="1:4" x14ac:dyDescent="0.15">
      <c r="A2086"/>
      <c r="D2086"/>
    </row>
    <row r="2087" spans="1:4" x14ac:dyDescent="0.15">
      <c r="A2087"/>
      <c r="D2087"/>
    </row>
    <row r="2088" spans="1:4" x14ac:dyDescent="0.15">
      <c r="A2088"/>
      <c r="D2088"/>
    </row>
    <row r="2089" spans="1:4" x14ac:dyDescent="0.15">
      <c r="A2089"/>
      <c r="D2089"/>
    </row>
    <row r="2090" spans="1:4" x14ac:dyDescent="0.15">
      <c r="A2090"/>
      <c r="D2090"/>
    </row>
    <row r="2091" spans="1:4" x14ac:dyDescent="0.15">
      <c r="A2091"/>
      <c r="D2091"/>
    </row>
    <row r="2092" spans="1:4" x14ac:dyDescent="0.15">
      <c r="A2092"/>
      <c r="D2092"/>
    </row>
    <row r="2093" spans="1:4" x14ac:dyDescent="0.15">
      <c r="A2093"/>
      <c r="D2093"/>
    </row>
    <row r="2094" spans="1:4" x14ac:dyDescent="0.15">
      <c r="A2094"/>
      <c r="D2094"/>
    </row>
    <row r="2095" spans="1:4" x14ac:dyDescent="0.15">
      <c r="A2095"/>
      <c r="D2095"/>
    </row>
    <row r="2096" spans="1:4" x14ac:dyDescent="0.15">
      <c r="A2096"/>
      <c r="D2096"/>
    </row>
    <row r="2097" spans="1:4" x14ac:dyDescent="0.15">
      <c r="A2097"/>
      <c r="D2097"/>
    </row>
    <row r="2098" spans="1:4" x14ac:dyDescent="0.15">
      <c r="A2098"/>
      <c r="D2098"/>
    </row>
    <row r="2099" spans="1:4" x14ac:dyDescent="0.15">
      <c r="A2099"/>
      <c r="D2099"/>
    </row>
    <row r="2100" spans="1:4" x14ac:dyDescent="0.15">
      <c r="A2100"/>
      <c r="D2100"/>
    </row>
    <row r="2101" spans="1:4" x14ac:dyDescent="0.15">
      <c r="A2101"/>
      <c r="D2101"/>
    </row>
    <row r="2102" spans="1:4" x14ac:dyDescent="0.15">
      <c r="A2102"/>
      <c r="D2102"/>
    </row>
    <row r="2103" spans="1:4" x14ac:dyDescent="0.15">
      <c r="A2103"/>
      <c r="D2103"/>
    </row>
    <row r="2104" spans="1:4" x14ac:dyDescent="0.15">
      <c r="A2104"/>
      <c r="D2104"/>
    </row>
    <row r="2105" spans="1:4" x14ac:dyDescent="0.15">
      <c r="A2105"/>
      <c r="D2105"/>
    </row>
    <row r="2106" spans="1:4" x14ac:dyDescent="0.15">
      <c r="A2106"/>
      <c r="D2106"/>
    </row>
    <row r="2107" spans="1:4" x14ac:dyDescent="0.15">
      <c r="A2107"/>
      <c r="D2107"/>
    </row>
    <row r="2108" spans="1:4" x14ac:dyDescent="0.15">
      <c r="A2108"/>
      <c r="D2108"/>
    </row>
    <row r="2109" spans="1:4" x14ac:dyDescent="0.15">
      <c r="A2109"/>
      <c r="D2109"/>
    </row>
    <row r="2110" spans="1:4" x14ac:dyDescent="0.15">
      <c r="A2110"/>
      <c r="D2110"/>
    </row>
    <row r="2111" spans="1:4" x14ac:dyDescent="0.15">
      <c r="A2111"/>
      <c r="D2111"/>
    </row>
    <row r="2112" spans="1:4" x14ac:dyDescent="0.15">
      <c r="A2112"/>
      <c r="D2112"/>
    </row>
    <row r="2113" spans="1:4" x14ac:dyDescent="0.15">
      <c r="A2113"/>
      <c r="D2113"/>
    </row>
    <row r="2114" spans="1:4" x14ac:dyDescent="0.15">
      <c r="A2114"/>
      <c r="D2114"/>
    </row>
    <row r="2115" spans="1:4" x14ac:dyDescent="0.15">
      <c r="A2115"/>
      <c r="D2115"/>
    </row>
    <row r="2116" spans="1:4" x14ac:dyDescent="0.15">
      <c r="A2116"/>
      <c r="D2116"/>
    </row>
    <row r="2117" spans="1:4" x14ac:dyDescent="0.15">
      <c r="A2117"/>
      <c r="D2117"/>
    </row>
    <row r="2118" spans="1:4" x14ac:dyDescent="0.15">
      <c r="A2118"/>
      <c r="D2118"/>
    </row>
    <row r="2119" spans="1:4" x14ac:dyDescent="0.15">
      <c r="A2119"/>
      <c r="D2119"/>
    </row>
    <row r="2120" spans="1:4" x14ac:dyDescent="0.15">
      <c r="A2120"/>
      <c r="D2120"/>
    </row>
    <row r="2121" spans="1:4" x14ac:dyDescent="0.15">
      <c r="A2121"/>
      <c r="D2121"/>
    </row>
    <row r="2122" spans="1:4" x14ac:dyDescent="0.15">
      <c r="A2122"/>
      <c r="D2122"/>
    </row>
    <row r="2123" spans="1:4" x14ac:dyDescent="0.15">
      <c r="A2123"/>
      <c r="D2123"/>
    </row>
    <row r="2124" spans="1:4" x14ac:dyDescent="0.15">
      <c r="A2124"/>
      <c r="D2124"/>
    </row>
    <row r="2125" spans="1:4" x14ac:dyDescent="0.15">
      <c r="A2125"/>
      <c r="D2125"/>
    </row>
    <row r="2126" spans="1:4" x14ac:dyDescent="0.15">
      <c r="A2126"/>
      <c r="D2126"/>
    </row>
    <row r="2127" spans="1:4" x14ac:dyDescent="0.15">
      <c r="A2127"/>
      <c r="D2127"/>
    </row>
    <row r="2128" spans="1:4" x14ac:dyDescent="0.15">
      <c r="A2128"/>
      <c r="D2128"/>
    </row>
    <row r="2129" spans="1:4" x14ac:dyDescent="0.15">
      <c r="A2129"/>
      <c r="D2129"/>
    </row>
    <row r="2130" spans="1:4" x14ac:dyDescent="0.15">
      <c r="A2130"/>
      <c r="D2130"/>
    </row>
    <row r="2131" spans="1:4" x14ac:dyDescent="0.15">
      <c r="A2131"/>
      <c r="D2131"/>
    </row>
    <row r="2132" spans="1:4" x14ac:dyDescent="0.15">
      <c r="A2132"/>
      <c r="D2132"/>
    </row>
    <row r="2133" spans="1:4" x14ac:dyDescent="0.15">
      <c r="A2133"/>
      <c r="D2133"/>
    </row>
    <row r="2134" spans="1:4" x14ac:dyDescent="0.15">
      <c r="A2134"/>
      <c r="D2134"/>
    </row>
    <row r="2135" spans="1:4" x14ac:dyDescent="0.15">
      <c r="A2135"/>
      <c r="D2135"/>
    </row>
    <row r="2136" spans="1:4" x14ac:dyDescent="0.15">
      <c r="A2136"/>
      <c r="D2136"/>
    </row>
    <row r="2137" spans="1:4" x14ac:dyDescent="0.15">
      <c r="A2137"/>
      <c r="D2137"/>
    </row>
    <row r="2138" spans="1:4" x14ac:dyDescent="0.15">
      <c r="A2138"/>
      <c r="D2138"/>
    </row>
    <row r="2139" spans="1:4" x14ac:dyDescent="0.15">
      <c r="A2139"/>
      <c r="D2139"/>
    </row>
    <row r="2140" spans="1:4" x14ac:dyDescent="0.15">
      <c r="A2140"/>
      <c r="D2140"/>
    </row>
    <row r="2141" spans="1:4" x14ac:dyDescent="0.15">
      <c r="A2141"/>
      <c r="D2141"/>
    </row>
    <row r="2142" spans="1:4" x14ac:dyDescent="0.15">
      <c r="A2142"/>
      <c r="D2142"/>
    </row>
    <row r="2143" spans="1:4" x14ac:dyDescent="0.15">
      <c r="A2143"/>
      <c r="D2143"/>
    </row>
    <row r="2144" spans="1:4" x14ac:dyDescent="0.15">
      <c r="A2144"/>
      <c r="D2144"/>
    </row>
    <row r="2145" spans="1:4" x14ac:dyDescent="0.15">
      <c r="A2145"/>
      <c r="D2145"/>
    </row>
    <row r="2146" spans="1:4" x14ac:dyDescent="0.15">
      <c r="A2146"/>
      <c r="D2146"/>
    </row>
    <row r="2147" spans="1:4" x14ac:dyDescent="0.15">
      <c r="A2147"/>
      <c r="D2147"/>
    </row>
    <row r="2148" spans="1:4" x14ac:dyDescent="0.15">
      <c r="A2148"/>
      <c r="D2148"/>
    </row>
    <row r="2149" spans="1:4" x14ac:dyDescent="0.15">
      <c r="A2149"/>
      <c r="D2149"/>
    </row>
    <row r="2150" spans="1:4" x14ac:dyDescent="0.15">
      <c r="A2150"/>
      <c r="D2150"/>
    </row>
    <row r="2151" spans="1:4" x14ac:dyDescent="0.15">
      <c r="A2151"/>
      <c r="D2151"/>
    </row>
    <row r="2152" spans="1:4" x14ac:dyDescent="0.15">
      <c r="A2152"/>
      <c r="D2152"/>
    </row>
    <row r="2153" spans="1:4" x14ac:dyDescent="0.15">
      <c r="A2153"/>
      <c r="D2153"/>
    </row>
    <row r="2154" spans="1:4" x14ac:dyDescent="0.15">
      <c r="A2154"/>
      <c r="D2154"/>
    </row>
    <row r="2155" spans="1:4" x14ac:dyDescent="0.15">
      <c r="A2155"/>
      <c r="D2155"/>
    </row>
    <row r="2156" spans="1:4" x14ac:dyDescent="0.15">
      <c r="A2156"/>
      <c r="D2156"/>
    </row>
    <row r="2157" spans="1:4" x14ac:dyDescent="0.15">
      <c r="A2157"/>
      <c r="D2157"/>
    </row>
    <row r="2158" spans="1:4" x14ac:dyDescent="0.15">
      <c r="A2158"/>
      <c r="D2158"/>
    </row>
    <row r="2159" spans="1:4" x14ac:dyDescent="0.15">
      <c r="A2159"/>
      <c r="D2159"/>
    </row>
    <row r="2160" spans="1:4" x14ac:dyDescent="0.15">
      <c r="A2160"/>
      <c r="D2160"/>
    </row>
    <row r="2161" spans="1:4" x14ac:dyDescent="0.15">
      <c r="A2161"/>
      <c r="D2161"/>
    </row>
    <row r="2162" spans="1:4" x14ac:dyDescent="0.15">
      <c r="A2162"/>
      <c r="D2162"/>
    </row>
    <row r="2163" spans="1:4" x14ac:dyDescent="0.15">
      <c r="A2163"/>
      <c r="D2163"/>
    </row>
    <row r="2164" spans="1:4" x14ac:dyDescent="0.15">
      <c r="A2164"/>
      <c r="D2164"/>
    </row>
    <row r="2165" spans="1:4" x14ac:dyDescent="0.15">
      <c r="A2165"/>
      <c r="D2165"/>
    </row>
    <row r="2166" spans="1:4" x14ac:dyDescent="0.15">
      <c r="A2166"/>
      <c r="D2166"/>
    </row>
    <row r="2167" spans="1:4" x14ac:dyDescent="0.15">
      <c r="A2167"/>
      <c r="D2167"/>
    </row>
    <row r="2168" spans="1:4" x14ac:dyDescent="0.15">
      <c r="A2168"/>
      <c r="D2168"/>
    </row>
    <row r="2169" spans="1:4" x14ac:dyDescent="0.15">
      <c r="A2169"/>
      <c r="D2169"/>
    </row>
    <row r="2170" spans="1:4" x14ac:dyDescent="0.15">
      <c r="A2170"/>
      <c r="D2170"/>
    </row>
    <row r="2171" spans="1:4" x14ac:dyDescent="0.15">
      <c r="A2171"/>
      <c r="D2171"/>
    </row>
    <row r="2172" spans="1:4" x14ac:dyDescent="0.15">
      <c r="A2172"/>
      <c r="D2172"/>
    </row>
    <row r="2173" spans="1:4" x14ac:dyDescent="0.15">
      <c r="A2173"/>
      <c r="D2173"/>
    </row>
    <row r="2174" spans="1:4" x14ac:dyDescent="0.15">
      <c r="A2174"/>
      <c r="D2174"/>
    </row>
    <row r="2175" spans="1:4" x14ac:dyDescent="0.15">
      <c r="A2175"/>
      <c r="D2175"/>
    </row>
    <row r="2176" spans="1:4" x14ac:dyDescent="0.15">
      <c r="A2176"/>
      <c r="D2176"/>
    </row>
    <row r="2177" spans="1:4" x14ac:dyDescent="0.15">
      <c r="A2177"/>
      <c r="D2177"/>
    </row>
    <row r="2178" spans="1:4" x14ac:dyDescent="0.15">
      <c r="A2178"/>
      <c r="D2178"/>
    </row>
    <row r="2179" spans="1:4" x14ac:dyDescent="0.15">
      <c r="A2179"/>
      <c r="D2179"/>
    </row>
    <row r="2180" spans="1:4" x14ac:dyDescent="0.15">
      <c r="A2180"/>
      <c r="D2180"/>
    </row>
    <row r="2181" spans="1:4" x14ac:dyDescent="0.15">
      <c r="A2181"/>
      <c r="D2181"/>
    </row>
    <row r="2182" spans="1:4" x14ac:dyDescent="0.15">
      <c r="A2182"/>
      <c r="D2182"/>
    </row>
    <row r="2183" spans="1:4" x14ac:dyDescent="0.15">
      <c r="A2183"/>
      <c r="D2183"/>
    </row>
    <row r="2184" spans="1:4" x14ac:dyDescent="0.15">
      <c r="A2184"/>
      <c r="D2184"/>
    </row>
    <row r="2185" spans="1:4" x14ac:dyDescent="0.15">
      <c r="A2185"/>
      <c r="D2185"/>
    </row>
    <row r="2186" spans="1:4" x14ac:dyDescent="0.15">
      <c r="A2186"/>
      <c r="D2186"/>
    </row>
    <row r="2187" spans="1:4" x14ac:dyDescent="0.15">
      <c r="A2187"/>
      <c r="D2187"/>
    </row>
    <row r="2188" spans="1:4" x14ac:dyDescent="0.15">
      <c r="A2188"/>
      <c r="D2188"/>
    </row>
    <row r="2189" spans="1:4" x14ac:dyDescent="0.15">
      <c r="A2189"/>
      <c r="D2189"/>
    </row>
    <row r="2190" spans="1:4" x14ac:dyDescent="0.15">
      <c r="A2190"/>
      <c r="D2190"/>
    </row>
    <row r="2191" spans="1:4" x14ac:dyDescent="0.15">
      <c r="A2191"/>
      <c r="D2191"/>
    </row>
    <row r="2192" spans="1:4" x14ac:dyDescent="0.15">
      <c r="A2192"/>
      <c r="D2192"/>
    </row>
    <row r="2193" spans="1:4" x14ac:dyDescent="0.15">
      <c r="A2193"/>
      <c r="D2193"/>
    </row>
    <row r="2194" spans="1:4" x14ac:dyDescent="0.15">
      <c r="A2194"/>
      <c r="D2194"/>
    </row>
    <row r="2195" spans="1:4" x14ac:dyDescent="0.15">
      <c r="A2195"/>
      <c r="D2195"/>
    </row>
    <row r="2196" spans="1:4" x14ac:dyDescent="0.15">
      <c r="A2196"/>
      <c r="D2196"/>
    </row>
    <row r="2197" spans="1:4" x14ac:dyDescent="0.15">
      <c r="A2197"/>
      <c r="D2197"/>
    </row>
    <row r="2198" spans="1:4" x14ac:dyDescent="0.15">
      <c r="A2198"/>
      <c r="D2198"/>
    </row>
    <row r="2199" spans="1:4" x14ac:dyDescent="0.15">
      <c r="A2199"/>
      <c r="D2199"/>
    </row>
    <row r="2200" spans="1:4" x14ac:dyDescent="0.15">
      <c r="A2200"/>
      <c r="D2200"/>
    </row>
    <row r="2201" spans="1:4" x14ac:dyDescent="0.15">
      <c r="A2201"/>
      <c r="D2201"/>
    </row>
    <row r="2202" spans="1:4" x14ac:dyDescent="0.15">
      <c r="A2202"/>
      <c r="D2202"/>
    </row>
    <row r="2203" spans="1:4" x14ac:dyDescent="0.15">
      <c r="A2203"/>
      <c r="D2203"/>
    </row>
    <row r="2204" spans="1:4" x14ac:dyDescent="0.15">
      <c r="A2204"/>
      <c r="D2204"/>
    </row>
    <row r="2205" spans="1:4" x14ac:dyDescent="0.15">
      <c r="A2205"/>
      <c r="D2205"/>
    </row>
    <row r="2206" spans="1:4" x14ac:dyDescent="0.15">
      <c r="A2206"/>
      <c r="D2206"/>
    </row>
    <row r="2207" spans="1:4" x14ac:dyDescent="0.15">
      <c r="A2207"/>
      <c r="D2207"/>
    </row>
    <row r="2208" spans="1:4" x14ac:dyDescent="0.15">
      <c r="A2208"/>
      <c r="D2208"/>
    </row>
    <row r="2209" spans="1:4" x14ac:dyDescent="0.15">
      <c r="A2209"/>
      <c r="D2209"/>
    </row>
    <row r="2210" spans="1:4" x14ac:dyDescent="0.15">
      <c r="A2210"/>
      <c r="D2210"/>
    </row>
    <row r="2211" spans="1:4" x14ac:dyDescent="0.15">
      <c r="A2211"/>
      <c r="D2211"/>
    </row>
    <row r="2212" spans="1:4" x14ac:dyDescent="0.15">
      <c r="A2212"/>
      <c r="D2212"/>
    </row>
    <row r="2213" spans="1:4" x14ac:dyDescent="0.15">
      <c r="A2213"/>
      <c r="D2213"/>
    </row>
    <row r="2214" spans="1:4" x14ac:dyDescent="0.15">
      <c r="A2214"/>
      <c r="D2214"/>
    </row>
    <row r="2215" spans="1:4" x14ac:dyDescent="0.15">
      <c r="A2215"/>
      <c r="D2215"/>
    </row>
    <row r="2216" spans="1:4" x14ac:dyDescent="0.15">
      <c r="A2216"/>
      <c r="D2216"/>
    </row>
    <row r="2217" spans="1:4" x14ac:dyDescent="0.15">
      <c r="A2217"/>
      <c r="D2217"/>
    </row>
    <row r="2218" spans="1:4" x14ac:dyDescent="0.15">
      <c r="A2218"/>
      <c r="D2218"/>
    </row>
    <row r="2219" spans="1:4" x14ac:dyDescent="0.15">
      <c r="A2219"/>
      <c r="D2219"/>
    </row>
    <row r="2220" spans="1:4" x14ac:dyDescent="0.15">
      <c r="A2220"/>
      <c r="D2220"/>
    </row>
    <row r="2221" spans="1:4" x14ac:dyDescent="0.15">
      <c r="A2221"/>
      <c r="D2221"/>
    </row>
    <row r="2222" spans="1:4" x14ac:dyDescent="0.15">
      <c r="A2222"/>
      <c r="D2222"/>
    </row>
    <row r="2223" spans="1:4" x14ac:dyDescent="0.15">
      <c r="A2223"/>
      <c r="D2223"/>
    </row>
    <row r="2224" spans="1:4" x14ac:dyDescent="0.15">
      <c r="A2224"/>
      <c r="D2224"/>
    </row>
    <row r="2225" spans="1:4" x14ac:dyDescent="0.15">
      <c r="A2225"/>
      <c r="D2225"/>
    </row>
    <row r="2226" spans="1:4" x14ac:dyDescent="0.15">
      <c r="A2226"/>
      <c r="D2226"/>
    </row>
    <row r="2227" spans="1:4" x14ac:dyDescent="0.15">
      <c r="A2227"/>
      <c r="D2227"/>
    </row>
    <row r="2228" spans="1:4" x14ac:dyDescent="0.15">
      <c r="A2228"/>
      <c r="D2228"/>
    </row>
    <row r="2229" spans="1:4" x14ac:dyDescent="0.15">
      <c r="A2229"/>
      <c r="D2229"/>
    </row>
    <row r="2230" spans="1:4" x14ac:dyDescent="0.15">
      <c r="A2230"/>
      <c r="D2230"/>
    </row>
    <row r="2231" spans="1:4" x14ac:dyDescent="0.15">
      <c r="A2231"/>
      <c r="D2231"/>
    </row>
    <row r="2232" spans="1:4" x14ac:dyDescent="0.15">
      <c r="A2232"/>
      <c r="D2232"/>
    </row>
    <row r="2233" spans="1:4" x14ac:dyDescent="0.15">
      <c r="A2233"/>
      <c r="D2233"/>
    </row>
    <row r="2234" spans="1:4" x14ac:dyDescent="0.15">
      <c r="A2234"/>
      <c r="D2234"/>
    </row>
    <row r="2235" spans="1:4" x14ac:dyDescent="0.15">
      <c r="A2235"/>
      <c r="D2235"/>
    </row>
    <row r="2236" spans="1:4" x14ac:dyDescent="0.15">
      <c r="A2236"/>
      <c r="D2236"/>
    </row>
    <row r="2237" spans="1:4" x14ac:dyDescent="0.15">
      <c r="A2237"/>
      <c r="D2237"/>
    </row>
    <row r="2238" spans="1:4" x14ac:dyDescent="0.15">
      <c r="A2238"/>
      <c r="D2238"/>
    </row>
    <row r="2239" spans="1:4" x14ac:dyDescent="0.15">
      <c r="A2239"/>
      <c r="D2239"/>
    </row>
    <row r="2240" spans="1:4" x14ac:dyDescent="0.15">
      <c r="A2240"/>
      <c r="D2240"/>
    </row>
    <row r="2241" spans="1:4" x14ac:dyDescent="0.15">
      <c r="A2241"/>
      <c r="D2241"/>
    </row>
    <row r="2242" spans="1:4" x14ac:dyDescent="0.15">
      <c r="A2242"/>
      <c r="D2242"/>
    </row>
    <row r="2243" spans="1:4" x14ac:dyDescent="0.15">
      <c r="A2243"/>
      <c r="D2243"/>
    </row>
    <row r="2244" spans="1:4" x14ac:dyDescent="0.15">
      <c r="A2244"/>
      <c r="D2244"/>
    </row>
    <row r="2245" spans="1:4" x14ac:dyDescent="0.15">
      <c r="A2245"/>
      <c r="D2245"/>
    </row>
    <row r="2246" spans="1:4" x14ac:dyDescent="0.15">
      <c r="A2246"/>
      <c r="D2246"/>
    </row>
    <row r="2247" spans="1:4" x14ac:dyDescent="0.15">
      <c r="A2247"/>
      <c r="D2247"/>
    </row>
    <row r="2248" spans="1:4" x14ac:dyDescent="0.15">
      <c r="A2248"/>
      <c r="D2248"/>
    </row>
    <row r="2249" spans="1:4" x14ac:dyDescent="0.15">
      <c r="A2249"/>
      <c r="D2249"/>
    </row>
    <row r="2250" spans="1:4" x14ac:dyDescent="0.15">
      <c r="A2250"/>
      <c r="D2250"/>
    </row>
    <row r="2251" spans="1:4" x14ac:dyDescent="0.15">
      <c r="A2251"/>
      <c r="D2251"/>
    </row>
    <row r="2252" spans="1:4" x14ac:dyDescent="0.15">
      <c r="A2252"/>
      <c r="D2252"/>
    </row>
    <row r="2253" spans="1:4" x14ac:dyDescent="0.15">
      <c r="A2253"/>
      <c r="D2253"/>
    </row>
    <row r="2254" spans="1:4" x14ac:dyDescent="0.15">
      <c r="A2254"/>
      <c r="D2254"/>
    </row>
    <row r="2255" spans="1:4" x14ac:dyDescent="0.15">
      <c r="A2255"/>
      <c r="D2255"/>
    </row>
    <row r="2256" spans="1:4" x14ac:dyDescent="0.15">
      <c r="A2256"/>
      <c r="D2256"/>
    </row>
    <row r="2257" spans="1:4" x14ac:dyDescent="0.15">
      <c r="A2257"/>
      <c r="D2257"/>
    </row>
    <row r="2258" spans="1:4" x14ac:dyDescent="0.15">
      <c r="A2258"/>
      <c r="D2258"/>
    </row>
    <row r="2259" spans="1:4" x14ac:dyDescent="0.15">
      <c r="A2259"/>
      <c r="D2259"/>
    </row>
    <row r="2260" spans="1:4" x14ac:dyDescent="0.15">
      <c r="A2260"/>
      <c r="D2260"/>
    </row>
    <row r="2261" spans="1:4" x14ac:dyDescent="0.15">
      <c r="A2261"/>
      <c r="D2261"/>
    </row>
    <row r="2262" spans="1:4" x14ac:dyDescent="0.15">
      <c r="A2262"/>
      <c r="D2262"/>
    </row>
    <row r="2263" spans="1:4" x14ac:dyDescent="0.15">
      <c r="A2263"/>
      <c r="D2263"/>
    </row>
    <row r="2264" spans="1:4" x14ac:dyDescent="0.15">
      <c r="A2264"/>
      <c r="D2264"/>
    </row>
    <row r="2265" spans="1:4" x14ac:dyDescent="0.15">
      <c r="A2265"/>
      <c r="D2265"/>
    </row>
    <row r="2266" spans="1:4" x14ac:dyDescent="0.15">
      <c r="A2266"/>
      <c r="D2266"/>
    </row>
    <row r="2267" spans="1:4" x14ac:dyDescent="0.15">
      <c r="A2267"/>
      <c r="D2267"/>
    </row>
    <row r="2268" spans="1:4" x14ac:dyDescent="0.15">
      <c r="A2268"/>
      <c r="D2268"/>
    </row>
    <row r="2269" spans="1:4" x14ac:dyDescent="0.15">
      <c r="A2269"/>
      <c r="D2269"/>
    </row>
    <row r="2270" spans="1:4" x14ac:dyDescent="0.15">
      <c r="A2270"/>
      <c r="D2270"/>
    </row>
    <row r="2271" spans="1:4" x14ac:dyDescent="0.15">
      <c r="A2271"/>
      <c r="D2271"/>
    </row>
    <row r="2272" spans="1:4" x14ac:dyDescent="0.15">
      <c r="A2272"/>
      <c r="D2272"/>
    </row>
    <row r="2273" spans="1:4" x14ac:dyDescent="0.15">
      <c r="A2273"/>
      <c r="D2273"/>
    </row>
    <row r="2274" spans="1:4" x14ac:dyDescent="0.15">
      <c r="A2274"/>
      <c r="D2274"/>
    </row>
    <row r="2275" spans="1:4" x14ac:dyDescent="0.15">
      <c r="A2275"/>
      <c r="D2275"/>
    </row>
    <row r="2276" spans="1:4" x14ac:dyDescent="0.15">
      <c r="A2276"/>
      <c r="D2276"/>
    </row>
    <row r="2277" spans="1:4" x14ac:dyDescent="0.15">
      <c r="A2277"/>
      <c r="D2277"/>
    </row>
    <row r="2278" spans="1:4" x14ac:dyDescent="0.15">
      <c r="A2278"/>
      <c r="D2278"/>
    </row>
    <row r="2279" spans="1:4" x14ac:dyDescent="0.15">
      <c r="A2279"/>
      <c r="D2279"/>
    </row>
    <row r="2280" spans="1:4" x14ac:dyDescent="0.15">
      <c r="A2280"/>
      <c r="D2280"/>
    </row>
    <row r="2281" spans="1:4" x14ac:dyDescent="0.15">
      <c r="A2281"/>
      <c r="D2281"/>
    </row>
    <row r="2282" spans="1:4" x14ac:dyDescent="0.15">
      <c r="A2282"/>
      <c r="D2282"/>
    </row>
    <row r="2283" spans="1:4" x14ac:dyDescent="0.15">
      <c r="A2283"/>
      <c r="D2283"/>
    </row>
    <row r="2284" spans="1:4" x14ac:dyDescent="0.15">
      <c r="A2284"/>
      <c r="D2284"/>
    </row>
    <row r="2285" spans="1:4" x14ac:dyDescent="0.15">
      <c r="A2285"/>
      <c r="D2285"/>
    </row>
    <row r="2286" spans="1:4" x14ac:dyDescent="0.15">
      <c r="A2286"/>
      <c r="D2286"/>
    </row>
    <row r="2287" spans="1:4" x14ac:dyDescent="0.15">
      <c r="A2287"/>
      <c r="D2287"/>
    </row>
    <row r="2288" spans="1:4" x14ac:dyDescent="0.15">
      <c r="A2288"/>
      <c r="D2288"/>
    </row>
    <row r="2289" spans="1:4" x14ac:dyDescent="0.15">
      <c r="A2289"/>
      <c r="D2289"/>
    </row>
    <row r="2290" spans="1:4" x14ac:dyDescent="0.15">
      <c r="A2290"/>
      <c r="D2290"/>
    </row>
    <row r="2291" spans="1:4" x14ac:dyDescent="0.15">
      <c r="A2291"/>
      <c r="D2291"/>
    </row>
    <row r="2292" spans="1:4" x14ac:dyDescent="0.15">
      <c r="A2292"/>
      <c r="D2292"/>
    </row>
    <row r="2293" spans="1:4" x14ac:dyDescent="0.15">
      <c r="A2293"/>
      <c r="D2293"/>
    </row>
    <row r="2294" spans="1:4" x14ac:dyDescent="0.15">
      <c r="A2294"/>
      <c r="D2294"/>
    </row>
    <row r="2295" spans="1:4" x14ac:dyDescent="0.15">
      <c r="A2295"/>
      <c r="D2295"/>
    </row>
    <row r="2296" spans="1:4" x14ac:dyDescent="0.15">
      <c r="A2296"/>
      <c r="D2296"/>
    </row>
    <row r="2297" spans="1:4" x14ac:dyDescent="0.15">
      <c r="A2297"/>
      <c r="D2297"/>
    </row>
    <row r="2298" spans="1:4" x14ac:dyDescent="0.15">
      <c r="A2298"/>
      <c r="D2298"/>
    </row>
    <row r="2299" spans="1:4" x14ac:dyDescent="0.15">
      <c r="A2299"/>
      <c r="D2299"/>
    </row>
    <row r="2300" spans="1:4" x14ac:dyDescent="0.15">
      <c r="A2300"/>
      <c r="D2300"/>
    </row>
    <row r="2301" spans="1:4" x14ac:dyDescent="0.15">
      <c r="A2301"/>
      <c r="D2301"/>
    </row>
    <row r="2302" spans="1:4" x14ac:dyDescent="0.15">
      <c r="A2302"/>
      <c r="D2302"/>
    </row>
    <row r="2303" spans="1:4" x14ac:dyDescent="0.15">
      <c r="A2303"/>
      <c r="D2303"/>
    </row>
    <row r="2304" spans="1:4" x14ac:dyDescent="0.15">
      <c r="A2304"/>
      <c r="D2304"/>
    </row>
    <row r="2305" spans="1:4" x14ac:dyDescent="0.15">
      <c r="A2305"/>
      <c r="D2305"/>
    </row>
    <row r="2306" spans="1:4" x14ac:dyDescent="0.15">
      <c r="A2306"/>
      <c r="D2306"/>
    </row>
    <row r="2307" spans="1:4" x14ac:dyDescent="0.15">
      <c r="A2307"/>
      <c r="D2307"/>
    </row>
    <row r="2308" spans="1:4" x14ac:dyDescent="0.15">
      <c r="A2308"/>
      <c r="D2308"/>
    </row>
    <row r="2309" spans="1:4" x14ac:dyDescent="0.15">
      <c r="A2309"/>
      <c r="D2309"/>
    </row>
    <row r="2310" spans="1:4" x14ac:dyDescent="0.15">
      <c r="A2310"/>
      <c r="D2310"/>
    </row>
    <row r="2311" spans="1:4" x14ac:dyDescent="0.15">
      <c r="A2311"/>
      <c r="D2311"/>
    </row>
    <row r="2312" spans="1:4" x14ac:dyDescent="0.15">
      <c r="A2312"/>
      <c r="D2312"/>
    </row>
    <row r="2313" spans="1:4" x14ac:dyDescent="0.15">
      <c r="A2313"/>
      <c r="D2313"/>
    </row>
    <row r="2314" spans="1:4" x14ac:dyDescent="0.15">
      <c r="A2314"/>
      <c r="D2314"/>
    </row>
    <row r="2315" spans="1:4" x14ac:dyDescent="0.15">
      <c r="A2315"/>
      <c r="D2315"/>
    </row>
    <row r="2316" spans="1:4" x14ac:dyDescent="0.15">
      <c r="A2316"/>
      <c r="D2316"/>
    </row>
    <row r="2317" spans="1:4" x14ac:dyDescent="0.15">
      <c r="A2317"/>
      <c r="D2317"/>
    </row>
    <row r="2318" spans="1:4" x14ac:dyDescent="0.15">
      <c r="A2318"/>
      <c r="D2318"/>
    </row>
    <row r="2319" spans="1:4" x14ac:dyDescent="0.15">
      <c r="A2319"/>
      <c r="D2319"/>
    </row>
    <row r="2320" spans="1:4" x14ac:dyDescent="0.15">
      <c r="A2320"/>
      <c r="D2320"/>
    </row>
    <row r="2321" spans="1:4" x14ac:dyDescent="0.15">
      <c r="A2321"/>
      <c r="D2321"/>
    </row>
    <row r="2322" spans="1:4" x14ac:dyDescent="0.15">
      <c r="A2322"/>
      <c r="D2322"/>
    </row>
    <row r="2323" spans="1:4" x14ac:dyDescent="0.15">
      <c r="A2323"/>
      <c r="D2323"/>
    </row>
    <row r="2324" spans="1:4" x14ac:dyDescent="0.15">
      <c r="A2324"/>
      <c r="D2324"/>
    </row>
    <row r="2325" spans="1:4" x14ac:dyDescent="0.15">
      <c r="A2325"/>
      <c r="D2325"/>
    </row>
    <row r="2326" spans="1:4" x14ac:dyDescent="0.15">
      <c r="A2326"/>
      <c r="D2326"/>
    </row>
    <row r="2327" spans="1:4" x14ac:dyDescent="0.15">
      <c r="A2327"/>
      <c r="D2327"/>
    </row>
    <row r="2328" spans="1:4" x14ac:dyDescent="0.15">
      <c r="A2328"/>
      <c r="D2328"/>
    </row>
    <row r="2329" spans="1:4" x14ac:dyDescent="0.15">
      <c r="A2329"/>
      <c r="D2329"/>
    </row>
    <row r="2330" spans="1:4" x14ac:dyDescent="0.15">
      <c r="A2330"/>
      <c r="D2330"/>
    </row>
    <row r="2331" spans="1:4" x14ac:dyDescent="0.15">
      <c r="A2331"/>
      <c r="D2331"/>
    </row>
    <row r="2332" spans="1:4" x14ac:dyDescent="0.15">
      <c r="A2332"/>
      <c r="D2332"/>
    </row>
    <row r="2333" spans="1:4" x14ac:dyDescent="0.15">
      <c r="A2333"/>
      <c r="D2333"/>
    </row>
    <row r="2334" spans="1:4" x14ac:dyDescent="0.15">
      <c r="A2334"/>
      <c r="D2334"/>
    </row>
    <row r="2335" spans="1:4" x14ac:dyDescent="0.15">
      <c r="A2335"/>
      <c r="D2335"/>
    </row>
    <row r="2336" spans="1:4" x14ac:dyDescent="0.15">
      <c r="A2336"/>
      <c r="D2336"/>
    </row>
    <row r="2337" spans="1:4" x14ac:dyDescent="0.15">
      <c r="A2337"/>
      <c r="D2337"/>
    </row>
    <row r="2338" spans="1:4" x14ac:dyDescent="0.15">
      <c r="A2338"/>
      <c r="D2338"/>
    </row>
    <row r="2339" spans="1:4" x14ac:dyDescent="0.15">
      <c r="A2339"/>
      <c r="D2339"/>
    </row>
    <row r="2340" spans="1:4" x14ac:dyDescent="0.15">
      <c r="A2340"/>
      <c r="D2340"/>
    </row>
    <row r="2341" spans="1:4" x14ac:dyDescent="0.15">
      <c r="A2341"/>
      <c r="D2341"/>
    </row>
    <row r="2342" spans="1:4" x14ac:dyDescent="0.15">
      <c r="A2342"/>
      <c r="D2342"/>
    </row>
    <row r="2343" spans="1:4" x14ac:dyDescent="0.15">
      <c r="A2343"/>
      <c r="D2343"/>
    </row>
    <row r="2344" spans="1:4" x14ac:dyDescent="0.15">
      <c r="A2344"/>
      <c r="D2344"/>
    </row>
    <row r="2345" spans="1:4" x14ac:dyDescent="0.15">
      <c r="A2345"/>
      <c r="D2345"/>
    </row>
    <row r="2346" spans="1:4" x14ac:dyDescent="0.15">
      <c r="A2346"/>
      <c r="D2346"/>
    </row>
    <row r="2347" spans="1:4" x14ac:dyDescent="0.15">
      <c r="A2347"/>
      <c r="D2347"/>
    </row>
    <row r="2348" spans="1:4" x14ac:dyDescent="0.15">
      <c r="A2348"/>
      <c r="D2348"/>
    </row>
    <row r="2349" spans="1:4" x14ac:dyDescent="0.15">
      <c r="A2349"/>
      <c r="D2349"/>
    </row>
    <row r="2350" spans="1:4" x14ac:dyDescent="0.15">
      <c r="A2350"/>
      <c r="D2350"/>
    </row>
    <row r="2351" spans="1:4" x14ac:dyDescent="0.15">
      <c r="A2351"/>
      <c r="D2351"/>
    </row>
    <row r="2352" spans="1:4" x14ac:dyDescent="0.15">
      <c r="A2352"/>
      <c r="D2352"/>
    </row>
    <row r="2353" spans="1:4" x14ac:dyDescent="0.15">
      <c r="A2353"/>
      <c r="D2353"/>
    </row>
    <row r="2354" spans="1:4" x14ac:dyDescent="0.15">
      <c r="A2354"/>
      <c r="D2354"/>
    </row>
    <row r="2355" spans="1:4" x14ac:dyDescent="0.15">
      <c r="A2355"/>
      <c r="D2355"/>
    </row>
    <row r="2356" spans="1:4" x14ac:dyDescent="0.15">
      <c r="A2356"/>
      <c r="D2356"/>
    </row>
    <row r="2357" spans="1:4" x14ac:dyDescent="0.15">
      <c r="A2357"/>
      <c r="D2357"/>
    </row>
    <row r="2358" spans="1:4" x14ac:dyDescent="0.15">
      <c r="A2358"/>
      <c r="D2358"/>
    </row>
    <row r="2359" spans="1:4" x14ac:dyDescent="0.15">
      <c r="A2359"/>
      <c r="D2359"/>
    </row>
    <row r="2360" spans="1:4" x14ac:dyDescent="0.15">
      <c r="A2360"/>
      <c r="D2360"/>
    </row>
    <row r="2361" spans="1:4" x14ac:dyDescent="0.15">
      <c r="A2361"/>
      <c r="D2361"/>
    </row>
    <row r="2362" spans="1:4" x14ac:dyDescent="0.15">
      <c r="A2362"/>
      <c r="D2362"/>
    </row>
    <row r="2363" spans="1:4" x14ac:dyDescent="0.15">
      <c r="A2363"/>
      <c r="D2363"/>
    </row>
    <row r="2364" spans="1:4" x14ac:dyDescent="0.15">
      <c r="A2364"/>
      <c r="D2364"/>
    </row>
    <row r="2365" spans="1:4" x14ac:dyDescent="0.15">
      <c r="A2365"/>
      <c r="D2365"/>
    </row>
    <row r="2366" spans="1:4" x14ac:dyDescent="0.15">
      <c r="A2366"/>
      <c r="D2366"/>
    </row>
    <row r="2367" spans="1:4" x14ac:dyDescent="0.15">
      <c r="A2367"/>
      <c r="D2367"/>
    </row>
    <row r="2368" spans="1:4" x14ac:dyDescent="0.15">
      <c r="A2368"/>
      <c r="D2368"/>
    </row>
    <row r="2369" spans="1:4" x14ac:dyDescent="0.15">
      <c r="A2369"/>
      <c r="D2369"/>
    </row>
    <row r="2370" spans="1:4" x14ac:dyDescent="0.15">
      <c r="A2370"/>
      <c r="D2370"/>
    </row>
    <row r="2371" spans="1:4" x14ac:dyDescent="0.15">
      <c r="A2371"/>
      <c r="D2371"/>
    </row>
    <row r="2372" spans="1:4" x14ac:dyDescent="0.15">
      <c r="A2372"/>
      <c r="D2372"/>
    </row>
    <row r="2373" spans="1:4" x14ac:dyDescent="0.15">
      <c r="A2373"/>
      <c r="D2373"/>
    </row>
    <row r="2374" spans="1:4" x14ac:dyDescent="0.15">
      <c r="A2374"/>
      <c r="D2374"/>
    </row>
    <row r="2375" spans="1:4" x14ac:dyDescent="0.15">
      <c r="A2375"/>
      <c r="D2375"/>
    </row>
    <row r="2376" spans="1:4" x14ac:dyDescent="0.15">
      <c r="A2376"/>
      <c r="D2376"/>
    </row>
    <row r="2377" spans="1:4" x14ac:dyDescent="0.15">
      <c r="A2377"/>
      <c r="D2377"/>
    </row>
    <row r="2378" spans="1:4" x14ac:dyDescent="0.15">
      <c r="A2378"/>
      <c r="D2378"/>
    </row>
    <row r="2379" spans="1:4" x14ac:dyDescent="0.15">
      <c r="A2379"/>
      <c r="D2379"/>
    </row>
    <row r="2380" spans="1:4" x14ac:dyDescent="0.15">
      <c r="A2380"/>
      <c r="D2380"/>
    </row>
    <row r="2381" spans="1:4" x14ac:dyDescent="0.15">
      <c r="A2381"/>
      <c r="D2381"/>
    </row>
    <row r="2382" spans="1:4" x14ac:dyDescent="0.15">
      <c r="A2382"/>
      <c r="D2382"/>
    </row>
    <row r="2383" spans="1:4" x14ac:dyDescent="0.15">
      <c r="A2383"/>
      <c r="D2383"/>
    </row>
    <row r="2384" spans="1:4" x14ac:dyDescent="0.15">
      <c r="A2384"/>
      <c r="D2384"/>
    </row>
    <row r="2385" spans="1:4" x14ac:dyDescent="0.15">
      <c r="A2385"/>
      <c r="D2385"/>
    </row>
    <row r="2386" spans="1:4" x14ac:dyDescent="0.15">
      <c r="A2386"/>
      <c r="D2386"/>
    </row>
    <row r="2387" spans="1:4" x14ac:dyDescent="0.15">
      <c r="A2387"/>
      <c r="D2387"/>
    </row>
    <row r="2388" spans="1:4" x14ac:dyDescent="0.15">
      <c r="A2388"/>
      <c r="D2388"/>
    </row>
    <row r="2389" spans="1:4" x14ac:dyDescent="0.15">
      <c r="A2389"/>
      <c r="D2389"/>
    </row>
    <row r="2390" spans="1:4" x14ac:dyDescent="0.15">
      <c r="A2390"/>
      <c r="D2390"/>
    </row>
    <row r="2391" spans="1:4" x14ac:dyDescent="0.15">
      <c r="A2391"/>
      <c r="D2391"/>
    </row>
    <row r="2392" spans="1:4" x14ac:dyDescent="0.15">
      <c r="A2392"/>
      <c r="D2392"/>
    </row>
    <row r="2393" spans="1:4" x14ac:dyDescent="0.15">
      <c r="A2393"/>
      <c r="D2393"/>
    </row>
    <row r="2394" spans="1:4" x14ac:dyDescent="0.15">
      <c r="A2394"/>
      <c r="D2394"/>
    </row>
    <row r="2395" spans="1:4" x14ac:dyDescent="0.15">
      <c r="A2395"/>
      <c r="D2395"/>
    </row>
    <row r="2396" spans="1:4" x14ac:dyDescent="0.15">
      <c r="A2396"/>
      <c r="D2396"/>
    </row>
    <row r="2397" spans="1:4" x14ac:dyDescent="0.15">
      <c r="A2397"/>
      <c r="D2397"/>
    </row>
    <row r="2398" spans="1:4" x14ac:dyDescent="0.15">
      <c r="A2398"/>
      <c r="D2398"/>
    </row>
    <row r="2399" spans="1:4" x14ac:dyDescent="0.15">
      <c r="A2399"/>
      <c r="D2399"/>
    </row>
    <row r="2400" spans="1:4" x14ac:dyDescent="0.15">
      <c r="A2400"/>
      <c r="D2400"/>
    </row>
    <row r="2401" spans="1:4" x14ac:dyDescent="0.15">
      <c r="A2401"/>
      <c r="D2401"/>
    </row>
    <row r="2402" spans="1:4" x14ac:dyDescent="0.15">
      <c r="A2402"/>
      <c r="D2402"/>
    </row>
    <row r="2403" spans="1:4" x14ac:dyDescent="0.15">
      <c r="A2403"/>
      <c r="D2403"/>
    </row>
    <row r="2404" spans="1:4" x14ac:dyDescent="0.15">
      <c r="A2404"/>
      <c r="D2404"/>
    </row>
    <row r="2405" spans="1:4" x14ac:dyDescent="0.15">
      <c r="A2405"/>
      <c r="D2405"/>
    </row>
    <row r="2406" spans="1:4" x14ac:dyDescent="0.15">
      <c r="A2406"/>
      <c r="D2406"/>
    </row>
    <row r="2407" spans="1:4" x14ac:dyDescent="0.15">
      <c r="A2407"/>
      <c r="D2407"/>
    </row>
    <row r="2408" spans="1:4" x14ac:dyDescent="0.15">
      <c r="A2408"/>
      <c r="D2408"/>
    </row>
    <row r="2409" spans="1:4" x14ac:dyDescent="0.15">
      <c r="A2409"/>
      <c r="D2409"/>
    </row>
    <row r="2410" spans="1:4" x14ac:dyDescent="0.15">
      <c r="A2410"/>
      <c r="D2410"/>
    </row>
    <row r="2411" spans="1:4" x14ac:dyDescent="0.15">
      <c r="A2411"/>
      <c r="D2411"/>
    </row>
    <row r="2412" spans="1:4" x14ac:dyDescent="0.15">
      <c r="A2412"/>
      <c r="D2412"/>
    </row>
    <row r="2413" spans="1:4" x14ac:dyDescent="0.15">
      <c r="A2413"/>
      <c r="D2413"/>
    </row>
    <row r="2414" spans="1:4" x14ac:dyDescent="0.15">
      <c r="A2414"/>
      <c r="D2414"/>
    </row>
    <row r="2415" spans="1:4" x14ac:dyDescent="0.15">
      <c r="A2415"/>
      <c r="D2415"/>
    </row>
    <row r="2416" spans="1:4" x14ac:dyDescent="0.15">
      <c r="A2416"/>
      <c r="D2416"/>
    </row>
    <row r="2417" spans="1:4" x14ac:dyDescent="0.15">
      <c r="A2417"/>
      <c r="D2417"/>
    </row>
    <row r="2418" spans="1:4" x14ac:dyDescent="0.15">
      <c r="A2418"/>
      <c r="D2418"/>
    </row>
    <row r="2419" spans="1:4" x14ac:dyDescent="0.15">
      <c r="A2419"/>
      <c r="D2419"/>
    </row>
    <row r="2420" spans="1:4" x14ac:dyDescent="0.15">
      <c r="A2420"/>
      <c r="D2420"/>
    </row>
    <row r="2421" spans="1:4" x14ac:dyDescent="0.15">
      <c r="A2421"/>
      <c r="D2421"/>
    </row>
    <row r="2422" spans="1:4" x14ac:dyDescent="0.15">
      <c r="A2422"/>
      <c r="D2422"/>
    </row>
    <row r="2423" spans="1:4" x14ac:dyDescent="0.15">
      <c r="A2423"/>
      <c r="D2423"/>
    </row>
    <row r="2424" spans="1:4" x14ac:dyDescent="0.15">
      <c r="A2424"/>
      <c r="D2424"/>
    </row>
    <row r="2425" spans="1:4" x14ac:dyDescent="0.15">
      <c r="A2425"/>
      <c r="D2425"/>
    </row>
    <row r="2426" spans="1:4" x14ac:dyDescent="0.15">
      <c r="A2426"/>
      <c r="D2426"/>
    </row>
    <row r="2427" spans="1:4" x14ac:dyDescent="0.15">
      <c r="A2427"/>
      <c r="D2427"/>
    </row>
    <row r="2428" spans="1:4" x14ac:dyDescent="0.15">
      <c r="A2428"/>
      <c r="D2428"/>
    </row>
    <row r="2429" spans="1:4" x14ac:dyDescent="0.15">
      <c r="A2429"/>
      <c r="D2429"/>
    </row>
    <row r="2430" spans="1:4" x14ac:dyDescent="0.15">
      <c r="A2430"/>
      <c r="D2430"/>
    </row>
    <row r="2431" spans="1:4" x14ac:dyDescent="0.15">
      <c r="A2431"/>
      <c r="D2431"/>
    </row>
    <row r="2432" spans="1:4" x14ac:dyDescent="0.15">
      <c r="A2432"/>
      <c r="D2432"/>
    </row>
    <row r="2433" spans="1:4" x14ac:dyDescent="0.15">
      <c r="A2433"/>
      <c r="D2433"/>
    </row>
    <row r="2434" spans="1:4" x14ac:dyDescent="0.15">
      <c r="A2434"/>
      <c r="D2434"/>
    </row>
    <row r="2435" spans="1:4" x14ac:dyDescent="0.15">
      <c r="A2435"/>
      <c r="D2435"/>
    </row>
    <row r="2436" spans="1:4" x14ac:dyDescent="0.15">
      <c r="A2436"/>
      <c r="D2436"/>
    </row>
    <row r="2437" spans="1:4" x14ac:dyDescent="0.15">
      <c r="A2437"/>
      <c r="D2437"/>
    </row>
    <row r="2438" spans="1:4" x14ac:dyDescent="0.15">
      <c r="A2438"/>
      <c r="D2438"/>
    </row>
    <row r="2439" spans="1:4" x14ac:dyDescent="0.15">
      <c r="A2439"/>
      <c r="D2439"/>
    </row>
    <row r="2440" spans="1:4" x14ac:dyDescent="0.15">
      <c r="A2440"/>
      <c r="D2440"/>
    </row>
    <row r="2441" spans="1:4" x14ac:dyDescent="0.15">
      <c r="A2441"/>
      <c r="D2441"/>
    </row>
    <row r="2442" spans="1:4" x14ac:dyDescent="0.15">
      <c r="A2442"/>
      <c r="D2442"/>
    </row>
    <row r="2443" spans="1:4" x14ac:dyDescent="0.15">
      <c r="A2443"/>
      <c r="D2443"/>
    </row>
    <row r="2444" spans="1:4" x14ac:dyDescent="0.15">
      <c r="A2444"/>
      <c r="D2444"/>
    </row>
    <row r="2445" spans="1:4" x14ac:dyDescent="0.15">
      <c r="A2445"/>
      <c r="D2445"/>
    </row>
    <row r="2446" spans="1:4" x14ac:dyDescent="0.15">
      <c r="A2446"/>
      <c r="D2446"/>
    </row>
    <row r="2447" spans="1:4" x14ac:dyDescent="0.15">
      <c r="A2447"/>
      <c r="D2447"/>
    </row>
    <row r="2448" spans="1:4" x14ac:dyDescent="0.15">
      <c r="A2448"/>
      <c r="D2448"/>
    </row>
    <row r="2449" spans="1:4" x14ac:dyDescent="0.15">
      <c r="A2449"/>
      <c r="D2449"/>
    </row>
    <row r="2450" spans="1:4" x14ac:dyDescent="0.15">
      <c r="A2450"/>
      <c r="D2450"/>
    </row>
    <row r="2451" spans="1:4" x14ac:dyDescent="0.15">
      <c r="A2451"/>
      <c r="D2451"/>
    </row>
    <row r="2452" spans="1:4" x14ac:dyDescent="0.15">
      <c r="A2452"/>
      <c r="D2452"/>
    </row>
    <row r="2453" spans="1:4" x14ac:dyDescent="0.15">
      <c r="A2453"/>
      <c r="D2453"/>
    </row>
    <row r="2454" spans="1:4" x14ac:dyDescent="0.15">
      <c r="A2454"/>
      <c r="D2454"/>
    </row>
    <row r="2455" spans="1:4" x14ac:dyDescent="0.15">
      <c r="A2455"/>
      <c r="D2455"/>
    </row>
    <row r="2456" spans="1:4" x14ac:dyDescent="0.15">
      <c r="A2456"/>
      <c r="D2456"/>
    </row>
    <row r="2457" spans="1:4" x14ac:dyDescent="0.15">
      <c r="A2457"/>
      <c r="D2457"/>
    </row>
    <row r="2458" spans="1:4" x14ac:dyDescent="0.15">
      <c r="A2458"/>
      <c r="D2458"/>
    </row>
    <row r="2459" spans="1:4" x14ac:dyDescent="0.15">
      <c r="A2459"/>
      <c r="D2459"/>
    </row>
    <row r="2460" spans="1:4" x14ac:dyDescent="0.15">
      <c r="A2460"/>
      <c r="D2460"/>
    </row>
    <row r="2461" spans="1:4" x14ac:dyDescent="0.15">
      <c r="A2461"/>
      <c r="D2461"/>
    </row>
    <row r="2462" spans="1:4" x14ac:dyDescent="0.15">
      <c r="A2462"/>
      <c r="D2462"/>
    </row>
    <row r="2463" spans="1:4" x14ac:dyDescent="0.15">
      <c r="A2463"/>
      <c r="D2463"/>
    </row>
    <row r="2464" spans="1:4" x14ac:dyDescent="0.15">
      <c r="A2464"/>
      <c r="D2464"/>
    </row>
    <row r="2465" spans="1:4" x14ac:dyDescent="0.15">
      <c r="A2465"/>
      <c r="D2465"/>
    </row>
    <row r="2466" spans="1:4" x14ac:dyDescent="0.15">
      <c r="A2466"/>
      <c r="D2466"/>
    </row>
    <row r="2467" spans="1:4" x14ac:dyDescent="0.15">
      <c r="A2467"/>
      <c r="D2467"/>
    </row>
    <row r="2468" spans="1:4" x14ac:dyDescent="0.15">
      <c r="A2468"/>
      <c r="D2468"/>
    </row>
    <row r="2469" spans="1:4" x14ac:dyDescent="0.15">
      <c r="A2469"/>
      <c r="D2469"/>
    </row>
    <row r="2470" spans="1:4" x14ac:dyDescent="0.15">
      <c r="A2470"/>
      <c r="D2470"/>
    </row>
    <row r="2471" spans="1:4" x14ac:dyDescent="0.15">
      <c r="A2471"/>
      <c r="D2471"/>
    </row>
    <row r="2472" spans="1:4" x14ac:dyDescent="0.15">
      <c r="A2472"/>
      <c r="D2472"/>
    </row>
    <row r="2473" spans="1:4" x14ac:dyDescent="0.15">
      <c r="A2473"/>
      <c r="D2473"/>
    </row>
    <row r="2474" spans="1:4" x14ac:dyDescent="0.15">
      <c r="A2474"/>
      <c r="D2474"/>
    </row>
    <row r="2475" spans="1:4" x14ac:dyDescent="0.15">
      <c r="A2475"/>
      <c r="D2475"/>
    </row>
    <row r="2476" spans="1:4" x14ac:dyDescent="0.15">
      <c r="A2476"/>
      <c r="D2476"/>
    </row>
    <row r="2477" spans="1:4" x14ac:dyDescent="0.15">
      <c r="A2477"/>
      <c r="D2477"/>
    </row>
    <row r="2478" spans="1:4" x14ac:dyDescent="0.15">
      <c r="A2478"/>
      <c r="D2478"/>
    </row>
    <row r="2479" spans="1:4" x14ac:dyDescent="0.15">
      <c r="A2479"/>
      <c r="D2479"/>
    </row>
    <row r="2480" spans="1:4" x14ac:dyDescent="0.15">
      <c r="A2480"/>
      <c r="D2480"/>
    </row>
    <row r="2481" spans="1:4" x14ac:dyDescent="0.15">
      <c r="A2481"/>
      <c r="D2481"/>
    </row>
    <row r="2482" spans="1:4" x14ac:dyDescent="0.15">
      <c r="A2482"/>
      <c r="D2482"/>
    </row>
    <row r="2483" spans="1:4" x14ac:dyDescent="0.15">
      <c r="A2483"/>
      <c r="D2483"/>
    </row>
    <row r="2484" spans="1:4" x14ac:dyDescent="0.15">
      <c r="A2484"/>
      <c r="D2484"/>
    </row>
    <row r="2485" spans="1:4" x14ac:dyDescent="0.15">
      <c r="A2485"/>
      <c r="D2485"/>
    </row>
    <row r="2486" spans="1:4" x14ac:dyDescent="0.15">
      <c r="A2486"/>
      <c r="D2486"/>
    </row>
    <row r="2487" spans="1:4" x14ac:dyDescent="0.15">
      <c r="A2487"/>
      <c r="D2487"/>
    </row>
    <row r="2488" spans="1:4" x14ac:dyDescent="0.15">
      <c r="A2488"/>
      <c r="D2488"/>
    </row>
    <row r="2489" spans="1:4" x14ac:dyDescent="0.15">
      <c r="A2489"/>
      <c r="D2489"/>
    </row>
    <row r="2490" spans="1:4" x14ac:dyDescent="0.15">
      <c r="A2490"/>
      <c r="D2490"/>
    </row>
    <row r="2491" spans="1:4" x14ac:dyDescent="0.15">
      <c r="A2491"/>
      <c r="D2491"/>
    </row>
    <row r="2492" spans="1:4" x14ac:dyDescent="0.15">
      <c r="A2492"/>
      <c r="D2492"/>
    </row>
    <row r="2493" spans="1:4" x14ac:dyDescent="0.15">
      <c r="A2493"/>
      <c r="D2493"/>
    </row>
    <row r="2494" spans="1:4" x14ac:dyDescent="0.15">
      <c r="A2494"/>
      <c r="D2494"/>
    </row>
    <row r="2495" spans="1:4" x14ac:dyDescent="0.15">
      <c r="A2495"/>
      <c r="D2495"/>
    </row>
    <row r="2496" spans="1:4" x14ac:dyDescent="0.15">
      <c r="A2496"/>
      <c r="D2496"/>
    </row>
    <row r="2497" spans="1:4" x14ac:dyDescent="0.15">
      <c r="A2497"/>
      <c r="D2497"/>
    </row>
    <row r="2498" spans="1:4" x14ac:dyDescent="0.15">
      <c r="A2498"/>
      <c r="D2498"/>
    </row>
    <row r="2499" spans="1:4" x14ac:dyDescent="0.15">
      <c r="A2499"/>
      <c r="D2499"/>
    </row>
    <row r="2500" spans="1:4" x14ac:dyDescent="0.15">
      <c r="A2500"/>
      <c r="D2500"/>
    </row>
    <row r="2501" spans="1:4" x14ac:dyDescent="0.15">
      <c r="A2501"/>
      <c r="D2501"/>
    </row>
    <row r="2502" spans="1:4" x14ac:dyDescent="0.15">
      <c r="A2502"/>
      <c r="D2502"/>
    </row>
    <row r="2503" spans="1:4" x14ac:dyDescent="0.15">
      <c r="A2503"/>
      <c r="D2503"/>
    </row>
    <row r="2504" spans="1:4" x14ac:dyDescent="0.15">
      <c r="A2504"/>
      <c r="D2504"/>
    </row>
    <row r="2505" spans="1:4" x14ac:dyDescent="0.15">
      <c r="A2505"/>
      <c r="D2505"/>
    </row>
    <row r="2506" spans="1:4" x14ac:dyDescent="0.15">
      <c r="A2506"/>
      <c r="D2506"/>
    </row>
    <row r="2507" spans="1:4" x14ac:dyDescent="0.15">
      <c r="A2507"/>
      <c r="D2507"/>
    </row>
    <row r="2508" spans="1:4" x14ac:dyDescent="0.15">
      <c r="A2508"/>
      <c r="D2508"/>
    </row>
    <row r="2509" spans="1:4" x14ac:dyDescent="0.15">
      <c r="A2509"/>
      <c r="D2509"/>
    </row>
    <row r="2510" spans="1:4" x14ac:dyDescent="0.15">
      <c r="A2510"/>
      <c r="D2510"/>
    </row>
    <row r="2511" spans="1:4" x14ac:dyDescent="0.15">
      <c r="A2511"/>
      <c r="D2511"/>
    </row>
    <row r="2512" spans="1:4" x14ac:dyDescent="0.15">
      <c r="A2512"/>
      <c r="D2512"/>
    </row>
    <row r="2513" spans="1:4" x14ac:dyDescent="0.15">
      <c r="A2513"/>
      <c r="D2513"/>
    </row>
    <row r="2514" spans="1:4" x14ac:dyDescent="0.15">
      <c r="A2514"/>
      <c r="D2514"/>
    </row>
    <row r="2515" spans="1:4" x14ac:dyDescent="0.15">
      <c r="A2515"/>
      <c r="D2515"/>
    </row>
    <row r="2516" spans="1:4" x14ac:dyDescent="0.15">
      <c r="A2516"/>
      <c r="D2516"/>
    </row>
    <row r="2517" spans="1:4" x14ac:dyDescent="0.15">
      <c r="A2517"/>
      <c r="D2517"/>
    </row>
    <row r="2518" spans="1:4" x14ac:dyDescent="0.15">
      <c r="A2518"/>
      <c r="D2518"/>
    </row>
    <row r="2519" spans="1:4" x14ac:dyDescent="0.15">
      <c r="A2519"/>
      <c r="D2519"/>
    </row>
    <row r="2520" spans="1:4" x14ac:dyDescent="0.15">
      <c r="A2520"/>
      <c r="D2520"/>
    </row>
    <row r="2521" spans="1:4" x14ac:dyDescent="0.15">
      <c r="A2521"/>
      <c r="D2521"/>
    </row>
    <row r="2522" spans="1:4" x14ac:dyDescent="0.15">
      <c r="A2522"/>
      <c r="D2522"/>
    </row>
    <row r="2523" spans="1:4" x14ac:dyDescent="0.15">
      <c r="A2523"/>
      <c r="D2523"/>
    </row>
    <row r="2524" spans="1:4" x14ac:dyDescent="0.15">
      <c r="A2524"/>
      <c r="D2524"/>
    </row>
    <row r="2525" spans="1:4" x14ac:dyDescent="0.15">
      <c r="A2525"/>
      <c r="D2525"/>
    </row>
    <row r="2526" spans="1:4" x14ac:dyDescent="0.15">
      <c r="A2526"/>
      <c r="D2526"/>
    </row>
    <row r="2527" spans="1:4" x14ac:dyDescent="0.15">
      <c r="A2527"/>
      <c r="D2527"/>
    </row>
    <row r="2528" spans="1:4" x14ac:dyDescent="0.15">
      <c r="A2528"/>
      <c r="D2528"/>
    </row>
    <row r="2529" spans="1:4" x14ac:dyDescent="0.15">
      <c r="A2529"/>
      <c r="D2529"/>
    </row>
    <row r="2530" spans="1:4" x14ac:dyDescent="0.15">
      <c r="A2530"/>
      <c r="D2530"/>
    </row>
    <row r="2531" spans="1:4" x14ac:dyDescent="0.15">
      <c r="A2531"/>
      <c r="D2531"/>
    </row>
    <row r="2532" spans="1:4" x14ac:dyDescent="0.15">
      <c r="A2532"/>
      <c r="D2532"/>
    </row>
    <row r="2533" spans="1:4" x14ac:dyDescent="0.15">
      <c r="A2533"/>
      <c r="D2533"/>
    </row>
    <row r="2534" spans="1:4" x14ac:dyDescent="0.15">
      <c r="A2534"/>
      <c r="D2534"/>
    </row>
    <row r="2535" spans="1:4" x14ac:dyDescent="0.15">
      <c r="A2535"/>
      <c r="D2535"/>
    </row>
    <row r="2536" spans="1:4" x14ac:dyDescent="0.15">
      <c r="A2536"/>
      <c r="D2536"/>
    </row>
    <row r="2537" spans="1:4" x14ac:dyDescent="0.15">
      <c r="A2537"/>
      <c r="D2537"/>
    </row>
    <row r="2538" spans="1:4" x14ac:dyDescent="0.15">
      <c r="A2538"/>
      <c r="D2538"/>
    </row>
    <row r="2539" spans="1:4" x14ac:dyDescent="0.15">
      <c r="A2539"/>
      <c r="D2539"/>
    </row>
    <row r="2540" spans="1:4" x14ac:dyDescent="0.15">
      <c r="A2540"/>
      <c r="D2540"/>
    </row>
    <row r="2541" spans="1:4" x14ac:dyDescent="0.15">
      <c r="A2541"/>
      <c r="D2541"/>
    </row>
    <row r="2542" spans="1:4" x14ac:dyDescent="0.15">
      <c r="A2542"/>
      <c r="D2542"/>
    </row>
    <row r="2543" spans="1:4" x14ac:dyDescent="0.15">
      <c r="A2543"/>
      <c r="D2543"/>
    </row>
    <row r="2544" spans="1:4" x14ac:dyDescent="0.15">
      <c r="A2544"/>
      <c r="D2544"/>
    </row>
    <row r="2545" spans="1:4" x14ac:dyDescent="0.15">
      <c r="A2545"/>
      <c r="D2545"/>
    </row>
    <row r="2546" spans="1:4" x14ac:dyDescent="0.15">
      <c r="A2546"/>
      <c r="D2546"/>
    </row>
    <row r="2547" spans="1:4" x14ac:dyDescent="0.15">
      <c r="A2547"/>
      <c r="D2547"/>
    </row>
    <row r="2548" spans="1:4" x14ac:dyDescent="0.15">
      <c r="A2548"/>
      <c r="D2548"/>
    </row>
    <row r="2549" spans="1:4" x14ac:dyDescent="0.15">
      <c r="A2549"/>
      <c r="D2549"/>
    </row>
    <row r="2550" spans="1:4" x14ac:dyDescent="0.15">
      <c r="A2550"/>
      <c r="D2550"/>
    </row>
    <row r="2551" spans="1:4" x14ac:dyDescent="0.15">
      <c r="A2551"/>
      <c r="D2551"/>
    </row>
    <row r="2552" spans="1:4" x14ac:dyDescent="0.15">
      <c r="A2552"/>
      <c r="D2552"/>
    </row>
    <row r="2553" spans="1:4" x14ac:dyDescent="0.15">
      <c r="A2553"/>
      <c r="D2553"/>
    </row>
    <row r="2554" spans="1:4" x14ac:dyDescent="0.15">
      <c r="A2554"/>
      <c r="D2554"/>
    </row>
    <row r="2555" spans="1:4" x14ac:dyDescent="0.15">
      <c r="A2555"/>
      <c r="D2555"/>
    </row>
    <row r="2556" spans="1:4" x14ac:dyDescent="0.15">
      <c r="A2556"/>
      <c r="D2556"/>
    </row>
    <row r="2557" spans="1:4" x14ac:dyDescent="0.15">
      <c r="A2557"/>
      <c r="D2557"/>
    </row>
    <row r="2558" spans="1:4" x14ac:dyDescent="0.15">
      <c r="A2558"/>
      <c r="D2558"/>
    </row>
    <row r="2559" spans="1:4" x14ac:dyDescent="0.15">
      <c r="A2559"/>
      <c r="D2559"/>
    </row>
    <row r="2560" spans="1:4" x14ac:dyDescent="0.15">
      <c r="A2560"/>
      <c r="D2560"/>
    </row>
    <row r="2561" spans="1:4" x14ac:dyDescent="0.15">
      <c r="A2561"/>
      <c r="D2561"/>
    </row>
    <row r="2562" spans="1:4" x14ac:dyDescent="0.15">
      <c r="A2562"/>
      <c r="D2562"/>
    </row>
    <row r="2563" spans="1:4" x14ac:dyDescent="0.15">
      <c r="A2563"/>
      <c r="D2563"/>
    </row>
    <row r="2564" spans="1:4" x14ac:dyDescent="0.15">
      <c r="A2564"/>
      <c r="D2564"/>
    </row>
    <row r="2565" spans="1:4" x14ac:dyDescent="0.15">
      <c r="A2565"/>
      <c r="D2565"/>
    </row>
    <row r="2566" spans="1:4" x14ac:dyDescent="0.15">
      <c r="A2566"/>
      <c r="D2566"/>
    </row>
    <row r="2567" spans="1:4" x14ac:dyDescent="0.15">
      <c r="A2567"/>
      <c r="D2567"/>
    </row>
    <row r="2568" spans="1:4" x14ac:dyDescent="0.15">
      <c r="A2568"/>
      <c r="D2568"/>
    </row>
    <row r="2569" spans="1:4" x14ac:dyDescent="0.15">
      <c r="A2569"/>
      <c r="D2569"/>
    </row>
    <row r="2570" spans="1:4" x14ac:dyDescent="0.15">
      <c r="A2570"/>
      <c r="D2570"/>
    </row>
    <row r="2571" spans="1:4" x14ac:dyDescent="0.15">
      <c r="A2571"/>
      <c r="D2571"/>
    </row>
    <row r="2572" spans="1:4" x14ac:dyDescent="0.15">
      <c r="A2572"/>
      <c r="D2572"/>
    </row>
    <row r="2573" spans="1:4" x14ac:dyDescent="0.15">
      <c r="A2573"/>
      <c r="D2573"/>
    </row>
    <row r="2574" spans="1:4" x14ac:dyDescent="0.15">
      <c r="A2574"/>
      <c r="D2574"/>
    </row>
    <row r="2575" spans="1:4" x14ac:dyDescent="0.15">
      <c r="A2575"/>
      <c r="D2575"/>
    </row>
    <row r="2576" spans="1:4" x14ac:dyDescent="0.15">
      <c r="A2576"/>
      <c r="D2576"/>
    </row>
    <row r="2577" spans="1:4" x14ac:dyDescent="0.15">
      <c r="A2577"/>
      <c r="D2577"/>
    </row>
    <row r="2578" spans="1:4" x14ac:dyDescent="0.15">
      <c r="A2578"/>
      <c r="D2578"/>
    </row>
    <row r="2579" spans="1:4" x14ac:dyDescent="0.15">
      <c r="A2579"/>
      <c r="D2579"/>
    </row>
    <row r="2580" spans="1:4" x14ac:dyDescent="0.15">
      <c r="A2580"/>
      <c r="D2580"/>
    </row>
    <row r="2581" spans="1:4" x14ac:dyDescent="0.15">
      <c r="A2581"/>
      <c r="D2581"/>
    </row>
    <row r="2582" spans="1:4" x14ac:dyDescent="0.15">
      <c r="A2582"/>
      <c r="D2582"/>
    </row>
    <row r="2583" spans="1:4" x14ac:dyDescent="0.15">
      <c r="A2583"/>
      <c r="D2583"/>
    </row>
    <row r="2584" spans="1:4" x14ac:dyDescent="0.15">
      <c r="A2584"/>
      <c r="D2584"/>
    </row>
    <row r="2585" spans="1:4" x14ac:dyDescent="0.15">
      <c r="A2585"/>
      <c r="D2585"/>
    </row>
    <row r="2586" spans="1:4" x14ac:dyDescent="0.15">
      <c r="A2586"/>
      <c r="D2586"/>
    </row>
    <row r="2587" spans="1:4" x14ac:dyDescent="0.15">
      <c r="A2587"/>
      <c r="D2587"/>
    </row>
    <row r="2588" spans="1:4" x14ac:dyDescent="0.15">
      <c r="A2588"/>
      <c r="D2588"/>
    </row>
    <row r="2589" spans="1:4" x14ac:dyDescent="0.15">
      <c r="A2589"/>
      <c r="D2589"/>
    </row>
    <row r="2590" spans="1:4" x14ac:dyDescent="0.15">
      <c r="A2590"/>
      <c r="D2590"/>
    </row>
    <row r="2591" spans="1:4" x14ac:dyDescent="0.15">
      <c r="A2591"/>
      <c r="D2591"/>
    </row>
    <row r="2592" spans="1:4" x14ac:dyDescent="0.15">
      <c r="A2592"/>
      <c r="D2592"/>
    </row>
    <row r="2593" spans="1:4" x14ac:dyDescent="0.15">
      <c r="A2593"/>
      <c r="D2593"/>
    </row>
    <row r="2594" spans="1:4" x14ac:dyDescent="0.15">
      <c r="A2594"/>
      <c r="D2594"/>
    </row>
    <row r="2595" spans="1:4" x14ac:dyDescent="0.15">
      <c r="A2595"/>
      <c r="D2595"/>
    </row>
    <row r="2596" spans="1:4" x14ac:dyDescent="0.15">
      <c r="A2596"/>
      <c r="D2596"/>
    </row>
    <row r="2597" spans="1:4" x14ac:dyDescent="0.15">
      <c r="A2597"/>
      <c r="D2597"/>
    </row>
    <row r="2598" spans="1:4" x14ac:dyDescent="0.15">
      <c r="A2598"/>
      <c r="D2598"/>
    </row>
    <row r="2599" spans="1:4" x14ac:dyDescent="0.15">
      <c r="A2599"/>
      <c r="D2599"/>
    </row>
    <row r="2600" spans="1:4" x14ac:dyDescent="0.15">
      <c r="A2600"/>
      <c r="D2600"/>
    </row>
    <row r="2601" spans="1:4" x14ac:dyDescent="0.15">
      <c r="A2601"/>
      <c r="D2601"/>
    </row>
    <row r="2602" spans="1:4" x14ac:dyDescent="0.15">
      <c r="A2602"/>
      <c r="D2602"/>
    </row>
    <row r="2603" spans="1:4" x14ac:dyDescent="0.15">
      <c r="A2603"/>
      <c r="D2603"/>
    </row>
    <row r="2604" spans="1:4" x14ac:dyDescent="0.15">
      <c r="A2604"/>
      <c r="D2604"/>
    </row>
    <row r="2605" spans="1:4" x14ac:dyDescent="0.15">
      <c r="A2605"/>
      <c r="D2605"/>
    </row>
    <row r="2606" spans="1:4" x14ac:dyDescent="0.15">
      <c r="A2606"/>
      <c r="D2606"/>
    </row>
    <row r="2607" spans="1:4" x14ac:dyDescent="0.15">
      <c r="A2607"/>
      <c r="D2607"/>
    </row>
    <row r="2608" spans="1:4" x14ac:dyDescent="0.15">
      <c r="A2608"/>
      <c r="D2608"/>
    </row>
    <row r="2609" spans="1:4" x14ac:dyDescent="0.15">
      <c r="A2609"/>
      <c r="D2609"/>
    </row>
    <row r="2610" spans="1:4" x14ac:dyDescent="0.15">
      <c r="A2610"/>
      <c r="D2610"/>
    </row>
    <row r="2611" spans="1:4" x14ac:dyDescent="0.15">
      <c r="A2611"/>
      <c r="D2611"/>
    </row>
    <row r="2612" spans="1:4" x14ac:dyDescent="0.15">
      <c r="A2612"/>
      <c r="D2612"/>
    </row>
    <row r="2613" spans="1:4" x14ac:dyDescent="0.15">
      <c r="A2613"/>
      <c r="D2613"/>
    </row>
    <row r="2614" spans="1:4" x14ac:dyDescent="0.15">
      <c r="A2614"/>
      <c r="D2614"/>
    </row>
    <row r="2615" spans="1:4" x14ac:dyDescent="0.15">
      <c r="A2615"/>
      <c r="D2615"/>
    </row>
    <row r="2616" spans="1:4" x14ac:dyDescent="0.15">
      <c r="A2616"/>
      <c r="D2616"/>
    </row>
    <row r="2617" spans="1:4" x14ac:dyDescent="0.15">
      <c r="A2617"/>
      <c r="D2617"/>
    </row>
    <row r="2618" spans="1:4" x14ac:dyDescent="0.15">
      <c r="A2618"/>
      <c r="D2618"/>
    </row>
    <row r="2619" spans="1:4" x14ac:dyDescent="0.15">
      <c r="A2619"/>
      <c r="D2619"/>
    </row>
    <row r="2620" spans="1:4" x14ac:dyDescent="0.15">
      <c r="A2620"/>
      <c r="D2620"/>
    </row>
    <row r="2621" spans="1:4" x14ac:dyDescent="0.15">
      <c r="A2621"/>
      <c r="D2621"/>
    </row>
    <row r="2622" spans="1:4" x14ac:dyDescent="0.15">
      <c r="A2622"/>
      <c r="D2622"/>
    </row>
    <row r="2623" spans="1:4" x14ac:dyDescent="0.15">
      <c r="A2623"/>
      <c r="D2623"/>
    </row>
    <row r="2624" spans="1:4" x14ac:dyDescent="0.15">
      <c r="A2624"/>
      <c r="D2624"/>
    </row>
    <row r="2625" spans="1:4" x14ac:dyDescent="0.15">
      <c r="A2625"/>
      <c r="D2625"/>
    </row>
    <row r="2626" spans="1:4" x14ac:dyDescent="0.15">
      <c r="A2626"/>
      <c r="D2626"/>
    </row>
    <row r="2627" spans="1:4" x14ac:dyDescent="0.15">
      <c r="A2627"/>
      <c r="D2627"/>
    </row>
    <row r="2628" spans="1:4" x14ac:dyDescent="0.15">
      <c r="A2628"/>
      <c r="D2628"/>
    </row>
    <row r="2629" spans="1:4" x14ac:dyDescent="0.15">
      <c r="A2629"/>
      <c r="D2629"/>
    </row>
    <row r="2630" spans="1:4" x14ac:dyDescent="0.15">
      <c r="A2630"/>
      <c r="D2630"/>
    </row>
    <row r="2631" spans="1:4" x14ac:dyDescent="0.15">
      <c r="A2631"/>
      <c r="D2631"/>
    </row>
    <row r="2632" spans="1:4" x14ac:dyDescent="0.15">
      <c r="A2632"/>
      <c r="D2632"/>
    </row>
    <row r="2633" spans="1:4" x14ac:dyDescent="0.15">
      <c r="A2633"/>
      <c r="D2633"/>
    </row>
    <row r="2634" spans="1:4" x14ac:dyDescent="0.15">
      <c r="A2634"/>
      <c r="D2634"/>
    </row>
    <row r="2635" spans="1:4" x14ac:dyDescent="0.15">
      <c r="A2635"/>
      <c r="D2635"/>
    </row>
    <row r="2636" spans="1:4" x14ac:dyDescent="0.15">
      <c r="A2636"/>
      <c r="D2636"/>
    </row>
    <row r="2637" spans="1:4" x14ac:dyDescent="0.15">
      <c r="A2637"/>
      <c r="D2637"/>
    </row>
    <row r="2638" spans="1:4" x14ac:dyDescent="0.15">
      <c r="A2638"/>
      <c r="D2638"/>
    </row>
    <row r="2639" spans="1:4" x14ac:dyDescent="0.15">
      <c r="A2639"/>
      <c r="D2639"/>
    </row>
    <row r="2640" spans="1:4" x14ac:dyDescent="0.15">
      <c r="A2640"/>
      <c r="D2640"/>
    </row>
    <row r="2641" spans="1:4" x14ac:dyDescent="0.15">
      <c r="A2641"/>
      <c r="D2641"/>
    </row>
    <row r="2642" spans="1:4" x14ac:dyDescent="0.15">
      <c r="A2642"/>
      <c r="D2642"/>
    </row>
    <row r="2643" spans="1:4" x14ac:dyDescent="0.15">
      <c r="A2643"/>
      <c r="D2643"/>
    </row>
    <row r="2644" spans="1:4" x14ac:dyDescent="0.15">
      <c r="A2644"/>
      <c r="D2644"/>
    </row>
    <row r="2645" spans="1:4" x14ac:dyDescent="0.15">
      <c r="A2645"/>
      <c r="D2645"/>
    </row>
    <row r="2646" spans="1:4" x14ac:dyDescent="0.15">
      <c r="A2646"/>
      <c r="D2646"/>
    </row>
    <row r="2647" spans="1:4" x14ac:dyDescent="0.15">
      <c r="A2647"/>
      <c r="D2647"/>
    </row>
    <row r="2648" spans="1:4" x14ac:dyDescent="0.15">
      <c r="A2648"/>
      <c r="D2648"/>
    </row>
    <row r="2649" spans="1:4" x14ac:dyDescent="0.15">
      <c r="A2649"/>
      <c r="D2649"/>
    </row>
    <row r="2650" spans="1:4" x14ac:dyDescent="0.15">
      <c r="A2650"/>
      <c r="D2650"/>
    </row>
    <row r="2651" spans="1:4" x14ac:dyDescent="0.15">
      <c r="A2651"/>
      <c r="D2651"/>
    </row>
    <row r="2652" spans="1:4" x14ac:dyDescent="0.15">
      <c r="A2652"/>
      <c r="D2652"/>
    </row>
    <row r="2653" spans="1:4" x14ac:dyDescent="0.15">
      <c r="A2653"/>
      <c r="D2653"/>
    </row>
    <row r="2654" spans="1:4" x14ac:dyDescent="0.15">
      <c r="A2654"/>
      <c r="D2654"/>
    </row>
    <row r="2655" spans="1:4" x14ac:dyDescent="0.15">
      <c r="A2655"/>
      <c r="D2655"/>
    </row>
    <row r="2656" spans="1:4" x14ac:dyDescent="0.15">
      <c r="A2656"/>
      <c r="D2656"/>
    </row>
    <row r="2657" spans="1:4" x14ac:dyDescent="0.15">
      <c r="A2657"/>
      <c r="D2657"/>
    </row>
    <row r="2658" spans="1:4" x14ac:dyDescent="0.15">
      <c r="A2658"/>
      <c r="D2658"/>
    </row>
    <row r="2659" spans="1:4" x14ac:dyDescent="0.15">
      <c r="A2659"/>
      <c r="D2659"/>
    </row>
    <row r="2660" spans="1:4" x14ac:dyDescent="0.15">
      <c r="A2660"/>
      <c r="D2660"/>
    </row>
    <row r="2661" spans="1:4" x14ac:dyDescent="0.15">
      <c r="A2661"/>
      <c r="D2661"/>
    </row>
    <row r="2662" spans="1:4" x14ac:dyDescent="0.15">
      <c r="A2662"/>
      <c r="D2662"/>
    </row>
    <row r="2663" spans="1:4" x14ac:dyDescent="0.15">
      <c r="A2663"/>
      <c r="D2663"/>
    </row>
    <row r="2664" spans="1:4" x14ac:dyDescent="0.15">
      <c r="A2664"/>
      <c r="D2664"/>
    </row>
    <row r="2665" spans="1:4" x14ac:dyDescent="0.15">
      <c r="A2665"/>
      <c r="D2665"/>
    </row>
    <row r="2666" spans="1:4" x14ac:dyDescent="0.15">
      <c r="A2666"/>
      <c r="D2666"/>
    </row>
    <row r="2667" spans="1:4" x14ac:dyDescent="0.15">
      <c r="A2667"/>
      <c r="D2667"/>
    </row>
    <row r="2668" spans="1:4" x14ac:dyDescent="0.15">
      <c r="A2668"/>
      <c r="D2668"/>
    </row>
    <row r="2669" spans="1:4" x14ac:dyDescent="0.15">
      <c r="A2669"/>
      <c r="D2669"/>
    </row>
    <row r="2670" spans="1:4" x14ac:dyDescent="0.15">
      <c r="A2670"/>
      <c r="D2670"/>
    </row>
    <row r="2671" spans="1:4" x14ac:dyDescent="0.15">
      <c r="A2671"/>
      <c r="D2671"/>
    </row>
    <row r="2672" spans="1:4" x14ac:dyDescent="0.15">
      <c r="A2672"/>
      <c r="D2672"/>
    </row>
    <row r="2673" spans="1:4" x14ac:dyDescent="0.15">
      <c r="A2673"/>
      <c r="D2673"/>
    </row>
    <row r="2674" spans="1:4" x14ac:dyDescent="0.15">
      <c r="A2674"/>
      <c r="D2674"/>
    </row>
    <row r="2675" spans="1:4" x14ac:dyDescent="0.15">
      <c r="A2675"/>
      <c r="D2675"/>
    </row>
    <row r="2676" spans="1:4" x14ac:dyDescent="0.15">
      <c r="A2676"/>
      <c r="D2676"/>
    </row>
    <row r="2677" spans="1:4" x14ac:dyDescent="0.15">
      <c r="A2677"/>
      <c r="D2677"/>
    </row>
    <row r="2678" spans="1:4" x14ac:dyDescent="0.15">
      <c r="A2678"/>
      <c r="D2678"/>
    </row>
    <row r="2679" spans="1:4" x14ac:dyDescent="0.15">
      <c r="A2679"/>
      <c r="D2679"/>
    </row>
    <row r="2680" spans="1:4" x14ac:dyDescent="0.15">
      <c r="A2680"/>
      <c r="D2680"/>
    </row>
    <row r="2681" spans="1:4" x14ac:dyDescent="0.15">
      <c r="A2681"/>
      <c r="D2681"/>
    </row>
    <row r="2682" spans="1:4" x14ac:dyDescent="0.15">
      <c r="A2682"/>
      <c r="D2682"/>
    </row>
    <row r="2683" spans="1:4" x14ac:dyDescent="0.15">
      <c r="A2683"/>
      <c r="D2683"/>
    </row>
    <row r="2684" spans="1:4" x14ac:dyDescent="0.15">
      <c r="A2684"/>
      <c r="D2684"/>
    </row>
    <row r="2685" spans="1:4" x14ac:dyDescent="0.15">
      <c r="A2685"/>
      <c r="D2685"/>
    </row>
    <row r="2686" spans="1:4" x14ac:dyDescent="0.15">
      <c r="A2686"/>
      <c r="D2686"/>
    </row>
    <row r="2687" spans="1:4" x14ac:dyDescent="0.15">
      <c r="A2687"/>
      <c r="D2687"/>
    </row>
    <row r="2688" spans="1:4" x14ac:dyDescent="0.15">
      <c r="A2688"/>
      <c r="D2688"/>
    </row>
    <row r="2689" spans="1:4" x14ac:dyDescent="0.15">
      <c r="A2689"/>
      <c r="D2689"/>
    </row>
    <row r="2690" spans="1:4" x14ac:dyDescent="0.15">
      <c r="A2690"/>
      <c r="D2690"/>
    </row>
    <row r="2691" spans="1:4" x14ac:dyDescent="0.15">
      <c r="A2691"/>
      <c r="D2691"/>
    </row>
    <row r="2692" spans="1:4" x14ac:dyDescent="0.15">
      <c r="A2692"/>
      <c r="D2692"/>
    </row>
    <row r="2693" spans="1:4" x14ac:dyDescent="0.15">
      <c r="A2693"/>
      <c r="D2693"/>
    </row>
    <row r="2694" spans="1:4" x14ac:dyDescent="0.15">
      <c r="A2694"/>
      <c r="D2694"/>
    </row>
    <row r="2695" spans="1:4" x14ac:dyDescent="0.15">
      <c r="A2695"/>
      <c r="D2695"/>
    </row>
    <row r="2696" spans="1:4" x14ac:dyDescent="0.15">
      <c r="A2696"/>
      <c r="D2696"/>
    </row>
    <row r="2697" spans="1:4" x14ac:dyDescent="0.15">
      <c r="A2697"/>
      <c r="D2697"/>
    </row>
    <row r="2698" spans="1:4" x14ac:dyDescent="0.15">
      <c r="A2698"/>
      <c r="D2698"/>
    </row>
    <row r="2699" spans="1:4" x14ac:dyDescent="0.15">
      <c r="A2699"/>
      <c r="D2699"/>
    </row>
    <row r="2700" spans="1:4" x14ac:dyDescent="0.15">
      <c r="A2700"/>
      <c r="D2700"/>
    </row>
    <row r="2701" spans="1:4" x14ac:dyDescent="0.15">
      <c r="A2701"/>
      <c r="D2701"/>
    </row>
    <row r="2702" spans="1:4" x14ac:dyDescent="0.15">
      <c r="A2702"/>
      <c r="D2702"/>
    </row>
    <row r="2703" spans="1:4" x14ac:dyDescent="0.15">
      <c r="A2703"/>
      <c r="D2703"/>
    </row>
    <row r="2704" spans="1:4" x14ac:dyDescent="0.15">
      <c r="A2704"/>
      <c r="D2704"/>
    </row>
    <row r="2705" spans="1:4" x14ac:dyDescent="0.15">
      <c r="A2705"/>
      <c r="D2705"/>
    </row>
    <row r="2706" spans="1:4" x14ac:dyDescent="0.15">
      <c r="A2706"/>
      <c r="D2706"/>
    </row>
    <row r="2707" spans="1:4" x14ac:dyDescent="0.15">
      <c r="A2707"/>
      <c r="D2707"/>
    </row>
    <row r="2708" spans="1:4" x14ac:dyDescent="0.15">
      <c r="A2708"/>
      <c r="D2708"/>
    </row>
    <row r="2709" spans="1:4" x14ac:dyDescent="0.15">
      <c r="A2709"/>
      <c r="D2709"/>
    </row>
    <row r="2710" spans="1:4" x14ac:dyDescent="0.15">
      <c r="A2710"/>
      <c r="D2710"/>
    </row>
    <row r="2711" spans="1:4" x14ac:dyDescent="0.15">
      <c r="A2711"/>
      <c r="D2711"/>
    </row>
    <row r="2712" spans="1:4" x14ac:dyDescent="0.15">
      <c r="A2712"/>
      <c r="D2712"/>
    </row>
    <row r="2713" spans="1:4" x14ac:dyDescent="0.15">
      <c r="A2713"/>
      <c r="D2713"/>
    </row>
    <row r="2714" spans="1:4" x14ac:dyDescent="0.15">
      <c r="A2714"/>
      <c r="D2714"/>
    </row>
    <row r="2715" spans="1:4" x14ac:dyDescent="0.15">
      <c r="A2715"/>
      <c r="D2715"/>
    </row>
    <row r="2716" spans="1:4" x14ac:dyDescent="0.15">
      <c r="A2716"/>
      <c r="D2716"/>
    </row>
    <row r="2717" spans="1:4" x14ac:dyDescent="0.15">
      <c r="A2717"/>
      <c r="D2717"/>
    </row>
    <row r="2718" spans="1:4" x14ac:dyDescent="0.15">
      <c r="A2718"/>
      <c r="D2718"/>
    </row>
    <row r="2719" spans="1:4" x14ac:dyDescent="0.15">
      <c r="A2719"/>
      <c r="D2719"/>
    </row>
    <row r="2720" spans="1:4" x14ac:dyDescent="0.15">
      <c r="A2720"/>
      <c r="D2720"/>
    </row>
    <row r="2721" spans="1:4" x14ac:dyDescent="0.15">
      <c r="A2721"/>
      <c r="D2721"/>
    </row>
    <row r="2722" spans="1:4" x14ac:dyDescent="0.15">
      <c r="A2722"/>
      <c r="D2722"/>
    </row>
    <row r="2723" spans="1:4" x14ac:dyDescent="0.15">
      <c r="A2723"/>
      <c r="D2723"/>
    </row>
    <row r="2724" spans="1:4" x14ac:dyDescent="0.15">
      <c r="A2724"/>
      <c r="D2724"/>
    </row>
    <row r="2725" spans="1:4" x14ac:dyDescent="0.15">
      <c r="A2725"/>
      <c r="D2725"/>
    </row>
    <row r="2726" spans="1:4" x14ac:dyDescent="0.15">
      <c r="A2726"/>
      <c r="D2726"/>
    </row>
    <row r="2727" spans="1:4" x14ac:dyDescent="0.15">
      <c r="A2727"/>
      <c r="D2727"/>
    </row>
    <row r="2728" spans="1:4" x14ac:dyDescent="0.15">
      <c r="A2728"/>
      <c r="D2728"/>
    </row>
    <row r="2729" spans="1:4" x14ac:dyDescent="0.15">
      <c r="A2729"/>
      <c r="D2729"/>
    </row>
    <row r="2730" spans="1:4" x14ac:dyDescent="0.15">
      <c r="A2730"/>
      <c r="D2730"/>
    </row>
    <row r="2731" spans="1:4" x14ac:dyDescent="0.15">
      <c r="A2731"/>
      <c r="D2731"/>
    </row>
    <row r="2732" spans="1:4" x14ac:dyDescent="0.15">
      <c r="A2732"/>
      <c r="D2732"/>
    </row>
    <row r="2733" spans="1:4" x14ac:dyDescent="0.15">
      <c r="A2733"/>
      <c r="D2733"/>
    </row>
    <row r="2734" spans="1:4" x14ac:dyDescent="0.15">
      <c r="A2734"/>
      <c r="D2734"/>
    </row>
    <row r="2735" spans="1:4" x14ac:dyDescent="0.15">
      <c r="A2735"/>
      <c r="D2735"/>
    </row>
    <row r="2736" spans="1:4" x14ac:dyDescent="0.15">
      <c r="A2736"/>
      <c r="D2736"/>
    </row>
    <row r="2737" spans="1:4" x14ac:dyDescent="0.15">
      <c r="A2737"/>
      <c r="D2737"/>
    </row>
    <row r="2738" spans="1:4" x14ac:dyDescent="0.15">
      <c r="A2738"/>
      <c r="D2738"/>
    </row>
    <row r="2739" spans="1:4" x14ac:dyDescent="0.15">
      <c r="A2739"/>
      <c r="D2739"/>
    </row>
    <row r="2740" spans="1:4" x14ac:dyDescent="0.15">
      <c r="A2740"/>
      <c r="D2740"/>
    </row>
    <row r="2741" spans="1:4" x14ac:dyDescent="0.15">
      <c r="A2741"/>
      <c r="D2741"/>
    </row>
    <row r="2742" spans="1:4" x14ac:dyDescent="0.15">
      <c r="A2742"/>
      <c r="D2742"/>
    </row>
    <row r="2743" spans="1:4" x14ac:dyDescent="0.15">
      <c r="A2743"/>
      <c r="D2743"/>
    </row>
    <row r="2744" spans="1:4" x14ac:dyDescent="0.15">
      <c r="A2744"/>
      <c r="D2744"/>
    </row>
    <row r="2745" spans="1:4" x14ac:dyDescent="0.15">
      <c r="A2745"/>
      <c r="D2745"/>
    </row>
    <row r="2746" spans="1:4" x14ac:dyDescent="0.15">
      <c r="A2746"/>
      <c r="D2746"/>
    </row>
    <row r="2747" spans="1:4" x14ac:dyDescent="0.15">
      <c r="A2747"/>
      <c r="D2747"/>
    </row>
    <row r="2748" spans="1:4" x14ac:dyDescent="0.15">
      <c r="A2748"/>
      <c r="D2748"/>
    </row>
    <row r="2749" spans="1:4" x14ac:dyDescent="0.15">
      <c r="A2749"/>
      <c r="D2749"/>
    </row>
    <row r="2750" spans="1:4" x14ac:dyDescent="0.15">
      <c r="A2750"/>
      <c r="D2750"/>
    </row>
    <row r="2751" spans="1:4" x14ac:dyDescent="0.15">
      <c r="A2751"/>
      <c r="D2751"/>
    </row>
    <row r="2752" spans="1:4" x14ac:dyDescent="0.15">
      <c r="A2752"/>
      <c r="D2752"/>
    </row>
    <row r="2753" spans="1:4" x14ac:dyDescent="0.15">
      <c r="A2753"/>
      <c r="D2753"/>
    </row>
    <row r="2754" spans="1:4" x14ac:dyDescent="0.15">
      <c r="A2754"/>
      <c r="D2754"/>
    </row>
    <row r="2755" spans="1:4" x14ac:dyDescent="0.15">
      <c r="A2755"/>
      <c r="D2755"/>
    </row>
    <row r="2756" spans="1:4" x14ac:dyDescent="0.15">
      <c r="A2756"/>
      <c r="D2756"/>
    </row>
    <row r="2757" spans="1:4" x14ac:dyDescent="0.15">
      <c r="A2757"/>
      <c r="D2757"/>
    </row>
    <row r="2758" spans="1:4" x14ac:dyDescent="0.15">
      <c r="A2758"/>
      <c r="D2758"/>
    </row>
    <row r="2759" spans="1:4" x14ac:dyDescent="0.15">
      <c r="A2759"/>
      <c r="D2759"/>
    </row>
    <row r="2760" spans="1:4" x14ac:dyDescent="0.15">
      <c r="A2760"/>
      <c r="D2760"/>
    </row>
    <row r="2761" spans="1:4" x14ac:dyDescent="0.15">
      <c r="A2761"/>
      <c r="D2761"/>
    </row>
    <row r="2762" spans="1:4" x14ac:dyDescent="0.15">
      <c r="A2762"/>
      <c r="D2762"/>
    </row>
    <row r="2763" spans="1:4" x14ac:dyDescent="0.15">
      <c r="A2763"/>
      <c r="D2763"/>
    </row>
    <row r="2764" spans="1:4" x14ac:dyDescent="0.15">
      <c r="A2764"/>
      <c r="D2764"/>
    </row>
    <row r="2765" spans="1:4" x14ac:dyDescent="0.15">
      <c r="A2765"/>
      <c r="D2765"/>
    </row>
    <row r="2766" spans="1:4" x14ac:dyDescent="0.15">
      <c r="A2766"/>
      <c r="D2766"/>
    </row>
    <row r="2767" spans="1:4" x14ac:dyDescent="0.15">
      <c r="A2767"/>
      <c r="D2767"/>
    </row>
    <row r="2768" spans="1:4" x14ac:dyDescent="0.15">
      <c r="A2768"/>
      <c r="D2768"/>
    </row>
    <row r="2769" spans="1:4" x14ac:dyDescent="0.15">
      <c r="A2769"/>
      <c r="D2769"/>
    </row>
    <row r="2770" spans="1:4" x14ac:dyDescent="0.15">
      <c r="A2770"/>
      <c r="D2770"/>
    </row>
    <row r="2771" spans="1:4" x14ac:dyDescent="0.15">
      <c r="A2771"/>
      <c r="D2771"/>
    </row>
    <row r="2772" spans="1:4" x14ac:dyDescent="0.15">
      <c r="A2772"/>
      <c r="D2772"/>
    </row>
    <row r="2773" spans="1:4" x14ac:dyDescent="0.15">
      <c r="A2773"/>
      <c r="D2773"/>
    </row>
    <row r="2774" spans="1:4" x14ac:dyDescent="0.15">
      <c r="A2774"/>
      <c r="D2774"/>
    </row>
    <row r="2775" spans="1:4" x14ac:dyDescent="0.15">
      <c r="A2775"/>
      <c r="D2775"/>
    </row>
    <row r="2776" spans="1:4" x14ac:dyDescent="0.15">
      <c r="A2776"/>
      <c r="D2776"/>
    </row>
    <row r="2777" spans="1:4" x14ac:dyDescent="0.15">
      <c r="A2777"/>
      <c r="D2777"/>
    </row>
    <row r="2778" spans="1:4" x14ac:dyDescent="0.15">
      <c r="A2778"/>
      <c r="D2778"/>
    </row>
    <row r="2779" spans="1:4" x14ac:dyDescent="0.15">
      <c r="A2779"/>
      <c r="D2779"/>
    </row>
    <row r="2780" spans="1:4" x14ac:dyDescent="0.15">
      <c r="A2780"/>
      <c r="D2780"/>
    </row>
    <row r="2781" spans="1:4" x14ac:dyDescent="0.15">
      <c r="A2781"/>
      <c r="D2781"/>
    </row>
    <row r="2782" spans="1:4" x14ac:dyDescent="0.15">
      <c r="A2782"/>
      <c r="D2782"/>
    </row>
    <row r="2783" spans="1:4" x14ac:dyDescent="0.15">
      <c r="A2783"/>
      <c r="D2783"/>
    </row>
    <row r="2784" spans="1:4" x14ac:dyDescent="0.15">
      <c r="A2784"/>
      <c r="D2784"/>
    </row>
    <row r="2785" spans="1:4" x14ac:dyDescent="0.15">
      <c r="A2785"/>
      <c r="D2785"/>
    </row>
    <row r="2786" spans="1:4" x14ac:dyDescent="0.15">
      <c r="A2786"/>
      <c r="D2786"/>
    </row>
    <row r="2787" spans="1:4" x14ac:dyDescent="0.15">
      <c r="A2787"/>
      <c r="D2787"/>
    </row>
    <row r="2788" spans="1:4" x14ac:dyDescent="0.15">
      <c r="A2788"/>
      <c r="D2788"/>
    </row>
    <row r="2789" spans="1:4" x14ac:dyDescent="0.15">
      <c r="A2789"/>
      <c r="D2789"/>
    </row>
    <row r="2790" spans="1:4" x14ac:dyDescent="0.15">
      <c r="A2790"/>
      <c r="D2790"/>
    </row>
    <row r="2791" spans="1:4" x14ac:dyDescent="0.15">
      <c r="A2791"/>
      <c r="D2791"/>
    </row>
    <row r="2792" spans="1:4" x14ac:dyDescent="0.15">
      <c r="A2792"/>
      <c r="D2792"/>
    </row>
    <row r="2793" spans="1:4" x14ac:dyDescent="0.15">
      <c r="A2793"/>
      <c r="D2793"/>
    </row>
    <row r="2794" spans="1:4" x14ac:dyDescent="0.15">
      <c r="A2794"/>
      <c r="D2794"/>
    </row>
    <row r="2795" spans="1:4" x14ac:dyDescent="0.15">
      <c r="A2795"/>
      <c r="D2795"/>
    </row>
    <row r="2796" spans="1:4" x14ac:dyDescent="0.15">
      <c r="A2796"/>
      <c r="D2796"/>
    </row>
    <row r="2797" spans="1:4" x14ac:dyDescent="0.15">
      <c r="A2797"/>
      <c r="D2797"/>
    </row>
    <row r="2798" spans="1:4" x14ac:dyDescent="0.15">
      <c r="A2798"/>
      <c r="D2798"/>
    </row>
    <row r="2799" spans="1:4" x14ac:dyDescent="0.15">
      <c r="A2799"/>
      <c r="D2799"/>
    </row>
    <row r="2800" spans="1:4" x14ac:dyDescent="0.15">
      <c r="A2800"/>
      <c r="D2800"/>
    </row>
    <row r="2801" spans="1:4" x14ac:dyDescent="0.15">
      <c r="A2801"/>
      <c r="D2801"/>
    </row>
    <row r="2802" spans="1:4" x14ac:dyDescent="0.15">
      <c r="A2802"/>
      <c r="D2802"/>
    </row>
    <row r="2803" spans="1:4" x14ac:dyDescent="0.15">
      <c r="A2803"/>
      <c r="D2803"/>
    </row>
    <row r="2804" spans="1:4" x14ac:dyDescent="0.15">
      <c r="A2804"/>
      <c r="D2804"/>
    </row>
    <row r="2805" spans="1:4" x14ac:dyDescent="0.15">
      <c r="A2805"/>
      <c r="D2805"/>
    </row>
    <row r="2806" spans="1:4" x14ac:dyDescent="0.15">
      <c r="A2806"/>
      <c r="D2806"/>
    </row>
    <row r="2807" spans="1:4" x14ac:dyDescent="0.15">
      <c r="A2807"/>
      <c r="D2807"/>
    </row>
    <row r="2808" spans="1:4" x14ac:dyDescent="0.15">
      <c r="A2808"/>
      <c r="D2808"/>
    </row>
    <row r="2809" spans="1:4" x14ac:dyDescent="0.15">
      <c r="A2809"/>
      <c r="D2809"/>
    </row>
    <row r="2810" spans="1:4" x14ac:dyDescent="0.15">
      <c r="A2810"/>
      <c r="D2810"/>
    </row>
    <row r="2811" spans="1:4" x14ac:dyDescent="0.15">
      <c r="A2811"/>
      <c r="D2811"/>
    </row>
    <row r="2812" spans="1:4" x14ac:dyDescent="0.15">
      <c r="A2812"/>
      <c r="D2812"/>
    </row>
    <row r="2813" spans="1:4" x14ac:dyDescent="0.15">
      <c r="A2813"/>
      <c r="D2813"/>
    </row>
    <row r="2814" spans="1:4" x14ac:dyDescent="0.15">
      <c r="A2814"/>
      <c r="D2814"/>
    </row>
    <row r="2815" spans="1:4" x14ac:dyDescent="0.15">
      <c r="A2815"/>
      <c r="D2815"/>
    </row>
    <row r="2816" spans="1:4" x14ac:dyDescent="0.15">
      <c r="A2816"/>
      <c r="D2816"/>
    </row>
    <row r="2817" spans="1:4" x14ac:dyDescent="0.15">
      <c r="A2817"/>
      <c r="D2817"/>
    </row>
    <row r="2818" spans="1:4" x14ac:dyDescent="0.15">
      <c r="A2818"/>
      <c r="D2818"/>
    </row>
    <row r="2819" spans="1:4" x14ac:dyDescent="0.15">
      <c r="A2819"/>
      <c r="D2819"/>
    </row>
    <row r="2820" spans="1:4" x14ac:dyDescent="0.15">
      <c r="A2820"/>
      <c r="D2820"/>
    </row>
    <row r="2821" spans="1:4" x14ac:dyDescent="0.15">
      <c r="A2821"/>
      <c r="D2821"/>
    </row>
    <row r="2822" spans="1:4" x14ac:dyDescent="0.15">
      <c r="A2822"/>
      <c r="D2822"/>
    </row>
    <row r="2823" spans="1:4" x14ac:dyDescent="0.15">
      <c r="A2823"/>
      <c r="D2823"/>
    </row>
    <row r="2824" spans="1:4" x14ac:dyDescent="0.15">
      <c r="A2824"/>
      <c r="D2824"/>
    </row>
    <row r="2825" spans="1:4" x14ac:dyDescent="0.15">
      <c r="A2825"/>
      <c r="D2825"/>
    </row>
    <row r="2826" spans="1:4" x14ac:dyDescent="0.15">
      <c r="A2826"/>
      <c r="D2826"/>
    </row>
    <row r="2827" spans="1:4" x14ac:dyDescent="0.15">
      <c r="A2827"/>
      <c r="D2827"/>
    </row>
    <row r="2828" spans="1:4" x14ac:dyDescent="0.15">
      <c r="A2828"/>
      <c r="D2828"/>
    </row>
    <row r="2829" spans="1:4" x14ac:dyDescent="0.15">
      <c r="A2829"/>
      <c r="D2829"/>
    </row>
    <row r="2830" spans="1:4" x14ac:dyDescent="0.15">
      <c r="A2830"/>
      <c r="D2830"/>
    </row>
    <row r="2831" spans="1:4" x14ac:dyDescent="0.15">
      <c r="A2831"/>
      <c r="D2831"/>
    </row>
    <row r="2832" spans="1:4" x14ac:dyDescent="0.15">
      <c r="A2832"/>
      <c r="D2832"/>
    </row>
    <row r="2833" spans="1:4" x14ac:dyDescent="0.15">
      <c r="A2833"/>
      <c r="D2833"/>
    </row>
    <row r="2834" spans="1:4" x14ac:dyDescent="0.15">
      <c r="A2834"/>
      <c r="D2834"/>
    </row>
    <row r="2835" spans="1:4" x14ac:dyDescent="0.15">
      <c r="A2835"/>
      <c r="D2835"/>
    </row>
    <row r="2836" spans="1:4" x14ac:dyDescent="0.15">
      <c r="A2836"/>
      <c r="D2836"/>
    </row>
    <row r="2837" spans="1:4" x14ac:dyDescent="0.15">
      <c r="A2837"/>
      <c r="D2837"/>
    </row>
    <row r="2838" spans="1:4" x14ac:dyDescent="0.15">
      <c r="A2838"/>
      <c r="D2838"/>
    </row>
    <row r="2839" spans="1:4" x14ac:dyDescent="0.15">
      <c r="A2839"/>
      <c r="D2839"/>
    </row>
    <row r="2840" spans="1:4" x14ac:dyDescent="0.15">
      <c r="A2840"/>
      <c r="D2840"/>
    </row>
    <row r="2841" spans="1:4" x14ac:dyDescent="0.15">
      <c r="A2841"/>
      <c r="D2841"/>
    </row>
    <row r="2842" spans="1:4" x14ac:dyDescent="0.15">
      <c r="A2842"/>
      <c r="D2842"/>
    </row>
    <row r="2843" spans="1:4" x14ac:dyDescent="0.15">
      <c r="A2843"/>
      <c r="D2843"/>
    </row>
    <row r="2844" spans="1:4" x14ac:dyDescent="0.15">
      <c r="A2844"/>
      <c r="D2844"/>
    </row>
    <row r="2845" spans="1:4" x14ac:dyDescent="0.15">
      <c r="A2845"/>
      <c r="D2845"/>
    </row>
    <row r="2846" spans="1:4" x14ac:dyDescent="0.15">
      <c r="A2846"/>
      <c r="D2846"/>
    </row>
    <row r="2847" spans="1:4" x14ac:dyDescent="0.15">
      <c r="A2847"/>
      <c r="D2847"/>
    </row>
    <row r="2848" spans="1:4" x14ac:dyDescent="0.15">
      <c r="A2848"/>
      <c r="D2848"/>
    </row>
    <row r="2849" spans="1:4" x14ac:dyDescent="0.15">
      <c r="A2849"/>
      <c r="D2849"/>
    </row>
    <row r="2850" spans="1:4" x14ac:dyDescent="0.15">
      <c r="A2850"/>
      <c r="D2850"/>
    </row>
    <row r="2851" spans="1:4" x14ac:dyDescent="0.15">
      <c r="A2851"/>
      <c r="D2851"/>
    </row>
    <row r="2852" spans="1:4" x14ac:dyDescent="0.15">
      <c r="A2852"/>
      <c r="D2852"/>
    </row>
    <row r="2853" spans="1:4" x14ac:dyDescent="0.15">
      <c r="A2853"/>
      <c r="D2853"/>
    </row>
    <row r="2854" spans="1:4" x14ac:dyDescent="0.15">
      <c r="A2854"/>
      <c r="D2854"/>
    </row>
    <row r="2855" spans="1:4" x14ac:dyDescent="0.15">
      <c r="A2855"/>
      <c r="D2855"/>
    </row>
    <row r="2856" spans="1:4" x14ac:dyDescent="0.15">
      <c r="A2856"/>
      <c r="D2856"/>
    </row>
    <row r="2857" spans="1:4" x14ac:dyDescent="0.15">
      <c r="A2857"/>
      <c r="D2857"/>
    </row>
    <row r="2858" spans="1:4" x14ac:dyDescent="0.15">
      <c r="A2858"/>
      <c r="D2858"/>
    </row>
    <row r="2859" spans="1:4" x14ac:dyDescent="0.15">
      <c r="A2859"/>
      <c r="D2859"/>
    </row>
    <row r="2860" spans="1:4" x14ac:dyDescent="0.15">
      <c r="A2860"/>
      <c r="D2860"/>
    </row>
    <row r="2861" spans="1:4" x14ac:dyDescent="0.15">
      <c r="A2861"/>
      <c r="D2861"/>
    </row>
    <row r="2862" spans="1:4" x14ac:dyDescent="0.15">
      <c r="A2862"/>
      <c r="D2862"/>
    </row>
    <row r="2863" spans="1:4" x14ac:dyDescent="0.15">
      <c r="A2863"/>
      <c r="D2863"/>
    </row>
    <row r="2864" spans="1:4" x14ac:dyDescent="0.15">
      <c r="A2864"/>
      <c r="D2864"/>
    </row>
    <row r="2865" spans="1:4" x14ac:dyDescent="0.15">
      <c r="A2865"/>
      <c r="D2865"/>
    </row>
    <row r="2866" spans="1:4" x14ac:dyDescent="0.15">
      <c r="A2866"/>
      <c r="D2866"/>
    </row>
    <row r="2867" spans="1:4" x14ac:dyDescent="0.15">
      <c r="A2867"/>
      <c r="D2867"/>
    </row>
    <row r="2868" spans="1:4" x14ac:dyDescent="0.15">
      <c r="A2868"/>
      <c r="D2868"/>
    </row>
    <row r="2869" spans="1:4" x14ac:dyDescent="0.15">
      <c r="A2869"/>
      <c r="D2869"/>
    </row>
    <row r="2870" spans="1:4" x14ac:dyDescent="0.15">
      <c r="A2870"/>
      <c r="D2870"/>
    </row>
    <row r="2871" spans="1:4" x14ac:dyDescent="0.15">
      <c r="A2871"/>
      <c r="D2871"/>
    </row>
    <row r="2872" spans="1:4" x14ac:dyDescent="0.15">
      <c r="A2872"/>
      <c r="D2872"/>
    </row>
    <row r="2873" spans="1:4" x14ac:dyDescent="0.15">
      <c r="A2873"/>
      <c r="D2873"/>
    </row>
    <row r="2874" spans="1:4" x14ac:dyDescent="0.15">
      <c r="A2874"/>
      <c r="D2874"/>
    </row>
    <row r="2875" spans="1:4" x14ac:dyDescent="0.15">
      <c r="A2875"/>
      <c r="D2875"/>
    </row>
    <row r="2876" spans="1:4" x14ac:dyDescent="0.15">
      <c r="A2876"/>
      <c r="D2876"/>
    </row>
    <row r="2877" spans="1:4" x14ac:dyDescent="0.15">
      <c r="A2877"/>
      <c r="D2877"/>
    </row>
    <row r="2878" spans="1:4" x14ac:dyDescent="0.15">
      <c r="A2878"/>
      <c r="D2878"/>
    </row>
    <row r="2879" spans="1:4" x14ac:dyDescent="0.15">
      <c r="A2879"/>
      <c r="D2879"/>
    </row>
    <row r="2880" spans="1:4" x14ac:dyDescent="0.15">
      <c r="A2880"/>
      <c r="D2880"/>
    </row>
    <row r="2881" spans="1:4" x14ac:dyDescent="0.15">
      <c r="A2881"/>
      <c r="D2881"/>
    </row>
    <row r="2882" spans="1:4" x14ac:dyDescent="0.15">
      <c r="A2882"/>
      <c r="D2882"/>
    </row>
    <row r="2883" spans="1:4" x14ac:dyDescent="0.15">
      <c r="A2883"/>
      <c r="D2883"/>
    </row>
    <row r="2884" spans="1:4" x14ac:dyDescent="0.15">
      <c r="A2884"/>
      <c r="D2884"/>
    </row>
    <row r="2885" spans="1:4" x14ac:dyDescent="0.15">
      <c r="A2885"/>
      <c r="D2885"/>
    </row>
    <row r="2886" spans="1:4" x14ac:dyDescent="0.15">
      <c r="A2886"/>
      <c r="D2886"/>
    </row>
    <row r="2887" spans="1:4" x14ac:dyDescent="0.15">
      <c r="A2887"/>
      <c r="D2887"/>
    </row>
    <row r="2888" spans="1:4" x14ac:dyDescent="0.15">
      <c r="A2888"/>
      <c r="D2888"/>
    </row>
    <row r="2889" spans="1:4" x14ac:dyDescent="0.15">
      <c r="A2889"/>
      <c r="D2889"/>
    </row>
    <row r="2890" spans="1:4" x14ac:dyDescent="0.15">
      <c r="A2890"/>
      <c r="D2890"/>
    </row>
    <row r="2891" spans="1:4" x14ac:dyDescent="0.15">
      <c r="A2891"/>
      <c r="D2891"/>
    </row>
    <row r="2892" spans="1:4" x14ac:dyDescent="0.15">
      <c r="A2892"/>
      <c r="D2892"/>
    </row>
    <row r="2893" spans="1:4" x14ac:dyDescent="0.15">
      <c r="A2893"/>
      <c r="D2893"/>
    </row>
    <row r="2894" spans="1:4" x14ac:dyDescent="0.15">
      <c r="A2894"/>
      <c r="D2894"/>
    </row>
    <row r="2895" spans="1:4" x14ac:dyDescent="0.15">
      <c r="A2895"/>
      <c r="D2895"/>
    </row>
    <row r="2896" spans="1:4" x14ac:dyDescent="0.15">
      <c r="A2896"/>
      <c r="D2896"/>
    </row>
    <row r="2897" spans="1:4" x14ac:dyDescent="0.15">
      <c r="A2897"/>
      <c r="D2897"/>
    </row>
    <row r="2898" spans="1:4" x14ac:dyDescent="0.15">
      <c r="A2898"/>
      <c r="D2898"/>
    </row>
    <row r="2899" spans="1:4" x14ac:dyDescent="0.15">
      <c r="A2899"/>
      <c r="D2899"/>
    </row>
    <row r="2900" spans="1:4" x14ac:dyDescent="0.15">
      <c r="A2900"/>
      <c r="D2900"/>
    </row>
    <row r="2901" spans="1:4" x14ac:dyDescent="0.15">
      <c r="A2901"/>
      <c r="D2901"/>
    </row>
    <row r="2902" spans="1:4" x14ac:dyDescent="0.15">
      <c r="A2902"/>
      <c r="D2902"/>
    </row>
    <row r="2903" spans="1:4" x14ac:dyDescent="0.15">
      <c r="A2903"/>
      <c r="D2903"/>
    </row>
    <row r="2904" spans="1:4" x14ac:dyDescent="0.15">
      <c r="A2904"/>
      <c r="D2904"/>
    </row>
    <row r="2905" spans="1:4" x14ac:dyDescent="0.15">
      <c r="A2905"/>
      <c r="D2905"/>
    </row>
    <row r="2906" spans="1:4" x14ac:dyDescent="0.15">
      <c r="A2906"/>
      <c r="D2906"/>
    </row>
    <row r="2907" spans="1:4" x14ac:dyDescent="0.15">
      <c r="A2907"/>
      <c r="D2907"/>
    </row>
    <row r="2908" spans="1:4" x14ac:dyDescent="0.15">
      <c r="A2908"/>
      <c r="D2908"/>
    </row>
    <row r="2909" spans="1:4" x14ac:dyDescent="0.15">
      <c r="A2909"/>
      <c r="D2909"/>
    </row>
    <row r="2910" spans="1:4" x14ac:dyDescent="0.15">
      <c r="A2910"/>
      <c r="D2910"/>
    </row>
    <row r="2911" spans="1:4" x14ac:dyDescent="0.15">
      <c r="A2911"/>
      <c r="D2911"/>
    </row>
    <row r="2912" spans="1:4" x14ac:dyDescent="0.15">
      <c r="A2912"/>
      <c r="D2912"/>
    </row>
    <row r="2913" spans="1:4" x14ac:dyDescent="0.15">
      <c r="A2913"/>
      <c r="D2913"/>
    </row>
    <row r="2914" spans="1:4" x14ac:dyDescent="0.15">
      <c r="A2914"/>
      <c r="D2914"/>
    </row>
    <row r="2915" spans="1:4" x14ac:dyDescent="0.15">
      <c r="A2915"/>
      <c r="D2915"/>
    </row>
    <row r="2916" spans="1:4" x14ac:dyDescent="0.15">
      <c r="A2916"/>
      <c r="D2916"/>
    </row>
    <row r="2917" spans="1:4" x14ac:dyDescent="0.15">
      <c r="A2917"/>
      <c r="D2917"/>
    </row>
    <row r="2918" spans="1:4" x14ac:dyDescent="0.15">
      <c r="A2918"/>
      <c r="D2918"/>
    </row>
    <row r="2919" spans="1:4" x14ac:dyDescent="0.15">
      <c r="A2919"/>
      <c r="D2919"/>
    </row>
    <row r="2920" spans="1:4" x14ac:dyDescent="0.15">
      <c r="A2920"/>
      <c r="D2920"/>
    </row>
    <row r="2921" spans="1:4" x14ac:dyDescent="0.15">
      <c r="A2921"/>
      <c r="D2921"/>
    </row>
    <row r="2922" spans="1:4" x14ac:dyDescent="0.15">
      <c r="A2922"/>
      <c r="D2922"/>
    </row>
    <row r="2923" spans="1:4" x14ac:dyDescent="0.15">
      <c r="A2923"/>
      <c r="D2923"/>
    </row>
    <row r="2924" spans="1:4" x14ac:dyDescent="0.15">
      <c r="A2924"/>
      <c r="D2924"/>
    </row>
    <row r="2925" spans="1:4" x14ac:dyDescent="0.15">
      <c r="A2925"/>
      <c r="D2925"/>
    </row>
    <row r="2926" spans="1:4" x14ac:dyDescent="0.15">
      <c r="A2926"/>
      <c r="D2926"/>
    </row>
    <row r="2927" spans="1:4" x14ac:dyDescent="0.15">
      <c r="A2927"/>
      <c r="D2927"/>
    </row>
    <row r="2928" spans="1:4" x14ac:dyDescent="0.15">
      <c r="A2928"/>
      <c r="D2928"/>
    </row>
    <row r="2929" spans="1:4" x14ac:dyDescent="0.15">
      <c r="A2929"/>
      <c r="D2929"/>
    </row>
    <row r="2930" spans="1:4" x14ac:dyDescent="0.15">
      <c r="A2930"/>
      <c r="D2930"/>
    </row>
    <row r="2931" spans="1:4" x14ac:dyDescent="0.15">
      <c r="A2931"/>
      <c r="D2931"/>
    </row>
    <row r="2932" spans="1:4" x14ac:dyDescent="0.15">
      <c r="A2932"/>
      <c r="D2932"/>
    </row>
    <row r="2933" spans="1:4" x14ac:dyDescent="0.15">
      <c r="A2933"/>
      <c r="D2933"/>
    </row>
    <row r="2934" spans="1:4" x14ac:dyDescent="0.15">
      <c r="A2934"/>
      <c r="D2934"/>
    </row>
    <row r="2935" spans="1:4" x14ac:dyDescent="0.15">
      <c r="A2935"/>
      <c r="D2935"/>
    </row>
    <row r="2936" spans="1:4" x14ac:dyDescent="0.15">
      <c r="A2936"/>
      <c r="D2936"/>
    </row>
    <row r="2937" spans="1:4" x14ac:dyDescent="0.15">
      <c r="A2937"/>
      <c r="D2937"/>
    </row>
    <row r="2938" spans="1:4" x14ac:dyDescent="0.15">
      <c r="A2938"/>
      <c r="D2938"/>
    </row>
    <row r="2939" spans="1:4" x14ac:dyDescent="0.15">
      <c r="A2939"/>
      <c r="D2939"/>
    </row>
    <row r="2940" spans="1:4" x14ac:dyDescent="0.15">
      <c r="A2940"/>
      <c r="D2940"/>
    </row>
    <row r="2941" spans="1:4" x14ac:dyDescent="0.15">
      <c r="A2941"/>
      <c r="D2941"/>
    </row>
    <row r="2942" spans="1:4" x14ac:dyDescent="0.15">
      <c r="A2942"/>
      <c r="D2942"/>
    </row>
    <row r="2943" spans="1:4" x14ac:dyDescent="0.15">
      <c r="A2943"/>
      <c r="D2943"/>
    </row>
    <row r="2944" spans="1:4" x14ac:dyDescent="0.15">
      <c r="A2944"/>
      <c r="D2944"/>
    </row>
    <row r="2945" spans="1:4" x14ac:dyDescent="0.15">
      <c r="A2945"/>
      <c r="D2945"/>
    </row>
    <row r="2946" spans="1:4" x14ac:dyDescent="0.15">
      <c r="A2946"/>
      <c r="D2946"/>
    </row>
    <row r="2947" spans="1:4" x14ac:dyDescent="0.15">
      <c r="A2947"/>
      <c r="D2947"/>
    </row>
    <row r="2948" spans="1:4" x14ac:dyDescent="0.15">
      <c r="A2948"/>
      <c r="D2948"/>
    </row>
    <row r="2949" spans="1:4" x14ac:dyDescent="0.15">
      <c r="A2949"/>
      <c r="D2949"/>
    </row>
    <row r="2950" spans="1:4" x14ac:dyDescent="0.15">
      <c r="A2950"/>
      <c r="D2950"/>
    </row>
    <row r="2951" spans="1:4" x14ac:dyDescent="0.15">
      <c r="A2951"/>
      <c r="D2951"/>
    </row>
    <row r="2952" spans="1:4" x14ac:dyDescent="0.15">
      <c r="A2952"/>
      <c r="D2952"/>
    </row>
    <row r="2953" spans="1:4" x14ac:dyDescent="0.15">
      <c r="A2953"/>
      <c r="D2953"/>
    </row>
    <row r="2954" spans="1:4" x14ac:dyDescent="0.15">
      <c r="A2954"/>
      <c r="D2954"/>
    </row>
    <row r="2955" spans="1:4" x14ac:dyDescent="0.15">
      <c r="A2955"/>
      <c r="D2955"/>
    </row>
    <row r="2956" spans="1:4" x14ac:dyDescent="0.15">
      <c r="A2956"/>
      <c r="D2956"/>
    </row>
    <row r="2957" spans="1:4" x14ac:dyDescent="0.15">
      <c r="A2957"/>
      <c r="D2957"/>
    </row>
    <row r="2958" spans="1:4" x14ac:dyDescent="0.15">
      <c r="A2958"/>
      <c r="D2958"/>
    </row>
    <row r="2959" spans="1:4" x14ac:dyDescent="0.15">
      <c r="A2959"/>
      <c r="D2959"/>
    </row>
    <row r="2960" spans="1:4" x14ac:dyDescent="0.15">
      <c r="A2960"/>
      <c r="D2960"/>
    </row>
    <row r="2961" spans="1:4" x14ac:dyDescent="0.15">
      <c r="A2961"/>
      <c r="D2961"/>
    </row>
    <row r="2962" spans="1:4" x14ac:dyDescent="0.15">
      <c r="A2962"/>
      <c r="D2962"/>
    </row>
    <row r="2963" spans="1:4" x14ac:dyDescent="0.15">
      <c r="A2963"/>
      <c r="D2963"/>
    </row>
    <row r="2964" spans="1:4" x14ac:dyDescent="0.15">
      <c r="A2964"/>
      <c r="D2964"/>
    </row>
    <row r="2965" spans="1:4" x14ac:dyDescent="0.15">
      <c r="A2965"/>
      <c r="D2965"/>
    </row>
    <row r="2966" spans="1:4" x14ac:dyDescent="0.15">
      <c r="A2966"/>
      <c r="D2966"/>
    </row>
    <row r="2967" spans="1:4" x14ac:dyDescent="0.15">
      <c r="A2967"/>
      <c r="D2967"/>
    </row>
    <row r="2968" spans="1:4" x14ac:dyDescent="0.15">
      <c r="A2968"/>
      <c r="D2968"/>
    </row>
    <row r="2969" spans="1:4" x14ac:dyDescent="0.15">
      <c r="A2969"/>
      <c r="D2969"/>
    </row>
    <row r="2970" spans="1:4" x14ac:dyDescent="0.15">
      <c r="A2970"/>
      <c r="D2970"/>
    </row>
    <row r="2971" spans="1:4" x14ac:dyDescent="0.15">
      <c r="A2971"/>
      <c r="D2971"/>
    </row>
    <row r="2972" spans="1:4" x14ac:dyDescent="0.15">
      <c r="A2972"/>
      <c r="D2972"/>
    </row>
    <row r="2973" spans="1:4" x14ac:dyDescent="0.15">
      <c r="A2973"/>
      <c r="D2973"/>
    </row>
    <row r="2974" spans="1:4" x14ac:dyDescent="0.15">
      <c r="A2974"/>
      <c r="D2974"/>
    </row>
    <row r="2975" spans="1:4" x14ac:dyDescent="0.15">
      <c r="A2975"/>
      <c r="D2975"/>
    </row>
    <row r="2976" spans="1:4" x14ac:dyDescent="0.15">
      <c r="A2976"/>
      <c r="D2976"/>
    </row>
    <row r="2977" spans="1:4" x14ac:dyDescent="0.15">
      <c r="A2977"/>
      <c r="D2977"/>
    </row>
    <row r="2978" spans="1:4" x14ac:dyDescent="0.15">
      <c r="A2978"/>
      <c r="D2978"/>
    </row>
    <row r="2979" spans="1:4" x14ac:dyDescent="0.15">
      <c r="A2979"/>
      <c r="D2979"/>
    </row>
    <row r="2980" spans="1:4" x14ac:dyDescent="0.15">
      <c r="A2980"/>
      <c r="D2980"/>
    </row>
    <row r="2981" spans="1:4" x14ac:dyDescent="0.15">
      <c r="A2981"/>
      <c r="D2981"/>
    </row>
    <row r="2982" spans="1:4" x14ac:dyDescent="0.15">
      <c r="A2982"/>
      <c r="D2982"/>
    </row>
    <row r="2983" spans="1:4" x14ac:dyDescent="0.15">
      <c r="A2983"/>
      <c r="D2983"/>
    </row>
    <row r="2984" spans="1:4" x14ac:dyDescent="0.15">
      <c r="A2984"/>
      <c r="D2984"/>
    </row>
    <row r="2985" spans="1:4" x14ac:dyDescent="0.15">
      <c r="A2985"/>
      <c r="D2985"/>
    </row>
    <row r="2986" spans="1:4" x14ac:dyDescent="0.15">
      <c r="A2986"/>
      <c r="D2986"/>
    </row>
    <row r="2987" spans="1:4" x14ac:dyDescent="0.15">
      <c r="A2987"/>
      <c r="D2987"/>
    </row>
    <row r="2988" spans="1:4" x14ac:dyDescent="0.15">
      <c r="A2988"/>
      <c r="D2988"/>
    </row>
    <row r="2989" spans="1:4" x14ac:dyDescent="0.15">
      <c r="A2989"/>
      <c r="D2989"/>
    </row>
    <row r="2990" spans="1:4" x14ac:dyDescent="0.15">
      <c r="A2990"/>
      <c r="D2990"/>
    </row>
    <row r="2991" spans="1:4" x14ac:dyDescent="0.15">
      <c r="A2991"/>
      <c r="D2991"/>
    </row>
    <row r="2992" spans="1:4" x14ac:dyDescent="0.15">
      <c r="A2992"/>
      <c r="D2992"/>
    </row>
    <row r="2993" spans="1:4" x14ac:dyDescent="0.15">
      <c r="A2993"/>
      <c r="D2993"/>
    </row>
    <row r="2994" spans="1:4" x14ac:dyDescent="0.15">
      <c r="A2994"/>
      <c r="D2994"/>
    </row>
    <row r="2995" spans="1:4" x14ac:dyDescent="0.15">
      <c r="A2995"/>
      <c r="D2995"/>
    </row>
    <row r="2996" spans="1:4" x14ac:dyDescent="0.15">
      <c r="A2996"/>
      <c r="D2996"/>
    </row>
    <row r="2997" spans="1:4" x14ac:dyDescent="0.15">
      <c r="A2997"/>
      <c r="D2997"/>
    </row>
    <row r="2998" spans="1:4" x14ac:dyDescent="0.15">
      <c r="A2998"/>
      <c r="D2998"/>
    </row>
    <row r="2999" spans="1:4" x14ac:dyDescent="0.15">
      <c r="A2999"/>
      <c r="D2999"/>
    </row>
    <row r="3000" spans="1:4" x14ac:dyDescent="0.15">
      <c r="A3000"/>
      <c r="D3000"/>
    </row>
    <row r="3001" spans="1:4" x14ac:dyDescent="0.15">
      <c r="A3001"/>
      <c r="D3001"/>
    </row>
    <row r="3002" spans="1:4" x14ac:dyDescent="0.15">
      <c r="A3002"/>
      <c r="D3002"/>
    </row>
    <row r="3003" spans="1:4" x14ac:dyDescent="0.15">
      <c r="A3003"/>
      <c r="D3003"/>
    </row>
    <row r="3004" spans="1:4" x14ac:dyDescent="0.15">
      <c r="A3004"/>
      <c r="D3004"/>
    </row>
    <row r="3005" spans="1:4" x14ac:dyDescent="0.15">
      <c r="A3005"/>
      <c r="D3005"/>
    </row>
    <row r="3006" spans="1:4" x14ac:dyDescent="0.15">
      <c r="A3006"/>
      <c r="D3006"/>
    </row>
    <row r="3007" spans="1:4" x14ac:dyDescent="0.15">
      <c r="A3007"/>
      <c r="D3007"/>
    </row>
    <row r="3008" spans="1:4" x14ac:dyDescent="0.15">
      <c r="A3008"/>
      <c r="D3008"/>
    </row>
    <row r="3009" spans="1:4" x14ac:dyDescent="0.15">
      <c r="A3009"/>
      <c r="D3009"/>
    </row>
    <row r="3010" spans="1:4" x14ac:dyDescent="0.15">
      <c r="A3010"/>
      <c r="D3010"/>
    </row>
    <row r="3011" spans="1:4" x14ac:dyDescent="0.15">
      <c r="A3011"/>
      <c r="D3011"/>
    </row>
    <row r="3012" spans="1:4" x14ac:dyDescent="0.15">
      <c r="A3012"/>
      <c r="D3012"/>
    </row>
    <row r="3013" spans="1:4" x14ac:dyDescent="0.15">
      <c r="A3013"/>
      <c r="D3013"/>
    </row>
    <row r="3014" spans="1:4" x14ac:dyDescent="0.15">
      <c r="A3014"/>
      <c r="D3014"/>
    </row>
    <row r="3015" spans="1:4" x14ac:dyDescent="0.15">
      <c r="A3015"/>
      <c r="D3015"/>
    </row>
    <row r="3016" spans="1:4" x14ac:dyDescent="0.15">
      <c r="A3016"/>
      <c r="D3016"/>
    </row>
    <row r="3017" spans="1:4" x14ac:dyDescent="0.15">
      <c r="A3017"/>
      <c r="D3017"/>
    </row>
    <row r="3018" spans="1:4" x14ac:dyDescent="0.15">
      <c r="A3018"/>
      <c r="D3018"/>
    </row>
    <row r="3019" spans="1:4" x14ac:dyDescent="0.15">
      <c r="A3019"/>
      <c r="D3019"/>
    </row>
    <row r="3020" spans="1:4" x14ac:dyDescent="0.15">
      <c r="A3020"/>
      <c r="D3020"/>
    </row>
    <row r="3021" spans="1:4" x14ac:dyDescent="0.15">
      <c r="A3021"/>
      <c r="D3021"/>
    </row>
    <row r="3022" spans="1:4" x14ac:dyDescent="0.15">
      <c r="A3022"/>
      <c r="D3022"/>
    </row>
    <row r="3023" spans="1:4" x14ac:dyDescent="0.15">
      <c r="A3023"/>
      <c r="D3023"/>
    </row>
    <row r="3024" spans="1:4" x14ac:dyDescent="0.15">
      <c r="A3024"/>
      <c r="D3024"/>
    </row>
    <row r="3025" spans="1:4" x14ac:dyDescent="0.15">
      <c r="A3025"/>
      <c r="D3025"/>
    </row>
    <row r="3026" spans="1:4" x14ac:dyDescent="0.15">
      <c r="A3026"/>
      <c r="D3026"/>
    </row>
    <row r="3027" spans="1:4" x14ac:dyDescent="0.15">
      <c r="A3027"/>
      <c r="D3027"/>
    </row>
    <row r="3028" spans="1:4" x14ac:dyDescent="0.15">
      <c r="A3028"/>
      <c r="D3028"/>
    </row>
    <row r="3029" spans="1:4" x14ac:dyDescent="0.15">
      <c r="A3029"/>
      <c r="D3029"/>
    </row>
    <row r="3030" spans="1:4" x14ac:dyDescent="0.15">
      <c r="A3030"/>
      <c r="D3030"/>
    </row>
    <row r="3031" spans="1:4" x14ac:dyDescent="0.15">
      <c r="A3031"/>
      <c r="D3031"/>
    </row>
    <row r="3032" spans="1:4" x14ac:dyDescent="0.15">
      <c r="A3032"/>
      <c r="D3032"/>
    </row>
    <row r="3033" spans="1:4" x14ac:dyDescent="0.15">
      <c r="A3033"/>
      <c r="D3033"/>
    </row>
    <row r="3034" spans="1:4" x14ac:dyDescent="0.15">
      <c r="A3034"/>
      <c r="D3034"/>
    </row>
    <row r="3035" spans="1:4" x14ac:dyDescent="0.15">
      <c r="A3035"/>
      <c r="D3035"/>
    </row>
    <row r="3036" spans="1:4" x14ac:dyDescent="0.15">
      <c r="A3036"/>
      <c r="D3036"/>
    </row>
    <row r="3037" spans="1:4" x14ac:dyDescent="0.15">
      <c r="A3037"/>
      <c r="D3037"/>
    </row>
    <row r="3038" spans="1:4" x14ac:dyDescent="0.15">
      <c r="A3038"/>
      <c r="D3038"/>
    </row>
    <row r="3039" spans="1:4" x14ac:dyDescent="0.15">
      <c r="A3039"/>
      <c r="D3039"/>
    </row>
    <row r="3040" spans="1:4" x14ac:dyDescent="0.15">
      <c r="A3040"/>
      <c r="D3040"/>
    </row>
    <row r="3041" spans="1:4" x14ac:dyDescent="0.15">
      <c r="A3041"/>
      <c r="D3041"/>
    </row>
    <row r="3042" spans="1:4" x14ac:dyDescent="0.15">
      <c r="A3042"/>
      <c r="D3042"/>
    </row>
    <row r="3043" spans="1:4" x14ac:dyDescent="0.15">
      <c r="A3043"/>
      <c r="D3043"/>
    </row>
    <row r="3044" spans="1:4" x14ac:dyDescent="0.15">
      <c r="A3044"/>
      <c r="D3044"/>
    </row>
    <row r="3045" spans="1:4" x14ac:dyDescent="0.15">
      <c r="A3045"/>
      <c r="D3045"/>
    </row>
    <row r="3046" spans="1:4" x14ac:dyDescent="0.15">
      <c r="A3046"/>
      <c r="D3046"/>
    </row>
    <row r="3047" spans="1:4" x14ac:dyDescent="0.15">
      <c r="A3047"/>
      <c r="D3047"/>
    </row>
    <row r="3048" spans="1:4" x14ac:dyDescent="0.15">
      <c r="A3048"/>
      <c r="D3048"/>
    </row>
    <row r="3049" spans="1:4" x14ac:dyDescent="0.15">
      <c r="A3049"/>
      <c r="D3049"/>
    </row>
    <row r="3050" spans="1:4" x14ac:dyDescent="0.15">
      <c r="A3050"/>
      <c r="D3050"/>
    </row>
    <row r="3051" spans="1:4" x14ac:dyDescent="0.15">
      <c r="A3051"/>
      <c r="D3051"/>
    </row>
    <row r="3052" spans="1:4" x14ac:dyDescent="0.15">
      <c r="A3052"/>
      <c r="D3052"/>
    </row>
    <row r="3053" spans="1:4" x14ac:dyDescent="0.15">
      <c r="A3053"/>
      <c r="D3053"/>
    </row>
    <row r="3054" spans="1:4" x14ac:dyDescent="0.15">
      <c r="A3054"/>
      <c r="D3054"/>
    </row>
    <row r="3055" spans="1:4" x14ac:dyDescent="0.15">
      <c r="A3055"/>
      <c r="D3055"/>
    </row>
    <row r="3056" spans="1:4" x14ac:dyDescent="0.15">
      <c r="A3056"/>
      <c r="D3056"/>
    </row>
    <row r="3057" spans="1:4" x14ac:dyDescent="0.15">
      <c r="A3057"/>
      <c r="D3057"/>
    </row>
    <row r="3058" spans="1:4" x14ac:dyDescent="0.15">
      <c r="A3058"/>
      <c r="D3058"/>
    </row>
    <row r="3059" spans="1:4" x14ac:dyDescent="0.15">
      <c r="A3059"/>
      <c r="D3059"/>
    </row>
    <row r="3060" spans="1:4" x14ac:dyDescent="0.15">
      <c r="A3060"/>
      <c r="D3060"/>
    </row>
    <row r="3061" spans="1:4" x14ac:dyDescent="0.15">
      <c r="A3061"/>
      <c r="D3061"/>
    </row>
    <row r="3062" spans="1:4" x14ac:dyDescent="0.15">
      <c r="A3062"/>
      <c r="D3062"/>
    </row>
    <row r="3063" spans="1:4" x14ac:dyDescent="0.15">
      <c r="A3063"/>
      <c r="D3063"/>
    </row>
    <row r="3064" spans="1:4" x14ac:dyDescent="0.15">
      <c r="A3064"/>
      <c r="D3064"/>
    </row>
    <row r="3065" spans="1:4" x14ac:dyDescent="0.15">
      <c r="A3065"/>
      <c r="D3065"/>
    </row>
    <row r="3066" spans="1:4" x14ac:dyDescent="0.15">
      <c r="A3066"/>
      <c r="D3066"/>
    </row>
    <row r="3067" spans="1:4" x14ac:dyDescent="0.15">
      <c r="A3067"/>
      <c r="D3067"/>
    </row>
    <row r="3068" spans="1:4" x14ac:dyDescent="0.15">
      <c r="A3068"/>
      <c r="D3068"/>
    </row>
    <row r="3069" spans="1:4" x14ac:dyDescent="0.15">
      <c r="A3069"/>
      <c r="D3069"/>
    </row>
    <row r="3070" spans="1:4" x14ac:dyDescent="0.15">
      <c r="A3070"/>
      <c r="D3070"/>
    </row>
    <row r="3071" spans="1:4" x14ac:dyDescent="0.15">
      <c r="A3071"/>
      <c r="D3071"/>
    </row>
    <row r="3072" spans="1:4" x14ac:dyDescent="0.15">
      <c r="A3072"/>
      <c r="D3072"/>
    </row>
    <row r="3073" spans="1:4" x14ac:dyDescent="0.15">
      <c r="A3073"/>
      <c r="D3073"/>
    </row>
    <row r="3074" spans="1:4" x14ac:dyDescent="0.15">
      <c r="A3074"/>
      <c r="D3074"/>
    </row>
    <row r="3075" spans="1:4" x14ac:dyDescent="0.15">
      <c r="A3075"/>
      <c r="D3075"/>
    </row>
    <row r="3076" spans="1:4" x14ac:dyDescent="0.15">
      <c r="A3076"/>
      <c r="D3076"/>
    </row>
    <row r="3077" spans="1:4" x14ac:dyDescent="0.15">
      <c r="A3077"/>
      <c r="D3077"/>
    </row>
    <row r="3078" spans="1:4" x14ac:dyDescent="0.15">
      <c r="A3078"/>
      <c r="D3078"/>
    </row>
    <row r="3079" spans="1:4" x14ac:dyDescent="0.15">
      <c r="A3079"/>
      <c r="D3079"/>
    </row>
    <row r="3080" spans="1:4" x14ac:dyDescent="0.15">
      <c r="A3080"/>
      <c r="D3080"/>
    </row>
    <row r="3081" spans="1:4" x14ac:dyDescent="0.15">
      <c r="A3081"/>
      <c r="D3081"/>
    </row>
    <row r="3082" spans="1:4" x14ac:dyDescent="0.15">
      <c r="A3082"/>
      <c r="D3082"/>
    </row>
    <row r="3083" spans="1:4" x14ac:dyDescent="0.15">
      <c r="A3083"/>
      <c r="D3083"/>
    </row>
    <row r="3084" spans="1:4" x14ac:dyDescent="0.15">
      <c r="A3084"/>
      <c r="D3084"/>
    </row>
    <row r="3085" spans="1:4" x14ac:dyDescent="0.15">
      <c r="A3085"/>
      <c r="D3085"/>
    </row>
    <row r="3086" spans="1:4" x14ac:dyDescent="0.15">
      <c r="A3086"/>
      <c r="D3086"/>
    </row>
    <row r="3087" spans="1:4" x14ac:dyDescent="0.15">
      <c r="A3087"/>
      <c r="D3087"/>
    </row>
    <row r="3088" spans="1:4" x14ac:dyDescent="0.15">
      <c r="A3088"/>
      <c r="D3088"/>
    </row>
    <row r="3089" spans="1:4" x14ac:dyDescent="0.15">
      <c r="A3089"/>
      <c r="D3089"/>
    </row>
    <row r="3090" spans="1:4" x14ac:dyDescent="0.15">
      <c r="A3090"/>
      <c r="D3090"/>
    </row>
    <row r="3091" spans="1:4" x14ac:dyDescent="0.15">
      <c r="A3091"/>
      <c r="D3091"/>
    </row>
    <row r="3092" spans="1:4" x14ac:dyDescent="0.15">
      <c r="A3092"/>
      <c r="D3092"/>
    </row>
    <row r="3093" spans="1:4" x14ac:dyDescent="0.15">
      <c r="A3093"/>
      <c r="D3093"/>
    </row>
    <row r="3094" spans="1:4" x14ac:dyDescent="0.15">
      <c r="A3094"/>
      <c r="D3094"/>
    </row>
    <row r="3095" spans="1:4" x14ac:dyDescent="0.15">
      <c r="A3095"/>
      <c r="D3095"/>
    </row>
    <row r="3096" spans="1:4" x14ac:dyDescent="0.15">
      <c r="A3096"/>
      <c r="D3096"/>
    </row>
    <row r="3097" spans="1:4" x14ac:dyDescent="0.15">
      <c r="A3097"/>
      <c r="D3097"/>
    </row>
    <row r="3098" spans="1:4" x14ac:dyDescent="0.15">
      <c r="A3098"/>
      <c r="D3098"/>
    </row>
    <row r="3099" spans="1:4" x14ac:dyDescent="0.15">
      <c r="A3099"/>
      <c r="D3099"/>
    </row>
    <row r="3100" spans="1:4" x14ac:dyDescent="0.15">
      <c r="A3100"/>
      <c r="D3100"/>
    </row>
    <row r="3101" spans="1:4" x14ac:dyDescent="0.15">
      <c r="A3101"/>
      <c r="D3101"/>
    </row>
    <row r="3102" spans="1:4" x14ac:dyDescent="0.15">
      <c r="A3102"/>
      <c r="D3102"/>
    </row>
    <row r="3103" spans="1:4" x14ac:dyDescent="0.15">
      <c r="A3103"/>
      <c r="D3103"/>
    </row>
    <row r="3104" spans="1:4" x14ac:dyDescent="0.15">
      <c r="A3104"/>
      <c r="D3104"/>
    </row>
    <row r="3105" spans="1:4" x14ac:dyDescent="0.15">
      <c r="A3105"/>
      <c r="D3105"/>
    </row>
    <row r="3106" spans="1:4" x14ac:dyDescent="0.15">
      <c r="A3106"/>
      <c r="D3106"/>
    </row>
    <row r="3107" spans="1:4" x14ac:dyDescent="0.15">
      <c r="A3107"/>
      <c r="D3107"/>
    </row>
    <row r="3108" spans="1:4" x14ac:dyDescent="0.15">
      <c r="A3108"/>
      <c r="D3108"/>
    </row>
    <row r="3109" spans="1:4" x14ac:dyDescent="0.15">
      <c r="A3109"/>
      <c r="D3109"/>
    </row>
    <row r="3110" spans="1:4" x14ac:dyDescent="0.15">
      <c r="A3110"/>
      <c r="D3110"/>
    </row>
    <row r="3111" spans="1:4" x14ac:dyDescent="0.15">
      <c r="A3111"/>
      <c r="D3111"/>
    </row>
    <row r="3112" spans="1:4" x14ac:dyDescent="0.15">
      <c r="A3112"/>
      <c r="D3112"/>
    </row>
    <row r="3113" spans="1:4" x14ac:dyDescent="0.15">
      <c r="A3113"/>
      <c r="D3113"/>
    </row>
    <row r="3114" spans="1:4" x14ac:dyDescent="0.15">
      <c r="A3114"/>
      <c r="D3114"/>
    </row>
    <row r="3115" spans="1:4" x14ac:dyDescent="0.15">
      <c r="A3115"/>
      <c r="D3115"/>
    </row>
    <row r="3116" spans="1:4" x14ac:dyDescent="0.15">
      <c r="A3116"/>
      <c r="D3116"/>
    </row>
    <row r="3117" spans="1:4" x14ac:dyDescent="0.15">
      <c r="A3117"/>
      <c r="D3117"/>
    </row>
    <row r="3118" spans="1:4" x14ac:dyDescent="0.15">
      <c r="A3118"/>
      <c r="D3118"/>
    </row>
    <row r="3119" spans="1:4" x14ac:dyDescent="0.15">
      <c r="A3119"/>
      <c r="D3119"/>
    </row>
    <row r="3120" spans="1:4" x14ac:dyDescent="0.15">
      <c r="A3120"/>
      <c r="D3120"/>
    </row>
    <row r="3121" spans="1:4" x14ac:dyDescent="0.15">
      <c r="A3121"/>
      <c r="D3121"/>
    </row>
    <row r="3122" spans="1:4" x14ac:dyDescent="0.15">
      <c r="A3122"/>
      <c r="D3122"/>
    </row>
    <row r="3123" spans="1:4" x14ac:dyDescent="0.15">
      <c r="A3123"/>
      <c r="D3123"/>
    </row>
    <row r="3124" spans="1:4" x14ac:dyDescent="0.15">
      <c r="A3124"/>
      <c r="D3124"/>
    </row>
    <row r="3125" spans="1:4" x14ac:dyDescent="0.15">
      <c r="A3125"/>
      <c r="D3125"/>
    </row>
    <row r="3126" spans="1:4" x14ac:dyDescent="0.15">
      <c r="A3126"/>
      <c r="D3126"/>
    </row>
    <row r="3127" spans="1:4" x14ac:dyDescent="0.15">
      <c r="A3127"/>
      <c r="D3127"/>
    </row>
    <row r="3128" spans="1:4" x14ac:dyDescent="0.15">
      <c r="A3128"/>
      <c r="D3128"/>
    </row>
    <row r="3129" spans="1:4" x14ac:dyDescent="0.15">
      <c r="A3129"/>
      <c r="D3129"/>
    </row>
    <row r="3130" spans="1:4" x14ac:dyDescent="0.15">
      <c r="A3130"/>
      <c r="D3130"/>
    </row>
    <row r="3131" spans="1:4" x14ac:dyDescent="0.15">
      <c r="A3131"/>
      <c r="D3131"/>
    </row>
    <row r="3132" spans="1:4" x14ac:dyDescent="0.15">
      <c r="A3132"/>
      <c r="D3132"/>
    </row>
    <row r="3133" spans="1:4" x14ac:dyDescent="0.15">
      <c r="A3133"/>
      <c r="D3133"/>
    </row>
    <row r="3134" spans="1:4" x14ac:dyDescent="0.15">
      <c r="A3134"/>
      <c r="D3134"/>
    </row>
    <row r="3135" spans="1:4" x14ac:dyDescent="0.15">
      <c r="A3135"/>
      <c r="D3135"/>
    </row>
    <row r="3136" spans="1:4" x14ac:dyDescent="0.15">
      <c r="A3136"/>
      <c r="D3136"/>
    </row>
    <row r="3137" spans="1:4" x14ac:dyDescent="0.15">
      <c r="A3137"/>
      <c r="D3137"/>
    </row>
    <row r="3138" spans="1:4" x14ac:dyDescent="0.15">
      <c r="A3138"/>
      <c r="D3138"/>
    </row>
    <row r="3139" spans="1:4" x14ac:dyDescent="0.15">
      <c r="A3139"/>
      <c r="D3139"/>
    </row>
    <row r="3140" spans="1:4" x14ac:dyDescent="0.15">
      <c r="A3140"/>
      <c r="D3140"/>
    </row>
    <row r="3141" spans="1:4" x14ac:dyDescent="0.15">
      <c r="A3141"/>
      <c r="D3141"/>
    </row>
    <row r="3142" spans="1:4" x14ac:dyDescent="0.15">
      <c r="A3142"/>
      <c r="D3142"/>
    </row>
    <row r="3143" spans="1:4" x14ac:dyDescent="0.15">
      <c r="A3143"/>
      <c r="D3143"/>
    </row>
    <row r="3144" spans="1:4" x14ac:dyDescent="0.15">
      <c r="A3144"/>
      <c r="D3144"/>
    </row>
    <row r="3145" spans="1:4" x14ac:dyDescent="0.15">
      <c r="A3145"/>
      <c r="D3145"/>
    </row>
    <row r="3146" spans="1:4" x14ac:dyDescent="0.15">
      <c r="A3146"/>
      <c r="D3146"/>
    </row>
    <row r="3147" spans="1:4" x14ac:dyDescent="0.15">
      <c r="A3147"/>
      <c r="D3147"/>
    </row>
    <row r="3148" spans="1:4" x14ac:dyDescent="0.15">
      <c r="A3148"/>
      <c r="D3148"/>
    </row>
    <row r="3149" spans="1:4" x14ac:dyDescent="0.15">
      <c r="A3149"/>
      <c r="D3149"/>
    </row>
    <row r="3150" spans="1:4" x14ac:dyDescent="0.15">
      <c r="A3150"/>
      <c r="D3150"/>
    </row>
    <row r="3151" spans="1:4" x14ac:dyDescent="0.15">
      <c r="A3151"/>
      <c r="D3151"/>
    </row>
    <row r="3152" spans="1:4" x14ac:dyDescent="0.15">
      <c r="A3152"/>
      <c r="D3152"/>
    </row>
    <row r="3153" spans="1:4" x14ac:dyDescent="0.15">
      <c r="A3153"/>
      <c r="D3153"/>
    </row>
    <row r="3154" spans="1:4" x14ac:dyDescent="0.15">
      <c r="A3154"/>
      <c r="D3154"/>
    </row>
    <row r="3155" spans="1:4" x14ac:dyDescent="0.15">
      <c r="A3155"/>
      <c r="D3155"/>
    </row>
    <row r="3156" spans="1:4" x14ac:dyDescent="0.15">
      <c r="A3156"/>
      <c r="D3156"/>
    </row>
    <row r="3157" spans="1:4" x14ac:dyDescent="0.15">
      <c r="A3157"/>
      <c r="D3157"/>
    </row>
    <row r="3158" spans="1:4" x14ac:dyDescent="0.15">
      <c r="A3158"/>
      <c r="D3158"/>
    </row>
    <row r="3159" spans="1:4" x14ac:dyDescent="0.15">
      <c r="A3159"/>
      <c r="D3159"/>
    </row>
    <row r="3160" spans="1:4" x14ac:dyDescent="0.15">
      <c r="A3160"/>
      <c r="D3160"/>
    </row>
    <row r="3161" spans="1:4" x14ac:dyDescent="0.15">
      <c r="A3161"/>
      <c r="D3161"/>
    </row>
    <row r="3162" spans="1:4" x14ac:dyDescent="0.15">
      <c r="A3162"/>
      <c r="D3162"/>
    </row>
    <row r="3163" spans="1:4" x14ac:dyDescent="0.15">
      <c r="A3163"/>
      <c r="D3163"/>
    </row>
    <row r="3164" spans="1:4" x14ac:dyDescent="0.15">
      <c r="A3164"/>
      <c r="D3164"/>
    </row>
    <row r="3165" spans="1:4" x14ac:dyDescent="0.15">
      <c r="A3165"/>
      <c r="D3165"/>
    </row>
    <row r="3166" spans="1:4" x14ac:dyDescent="0.15">
      <c r="A3166"/>
      <c r="D3166"/>
    </row>
    <row r="3167" spans="1:4" x14ac:dyDescent="0.15">
      <c r="A3167"/>
      <c r="D3167"/>
    </row>
    <row r="3168" spans="1:4" x14ac:dyDescent="0.15">
      <c r="A3168"/>
      <c r="D3168"/>
    </row>
    <row r="3169" spans="1:4" x14ac:dyDescent="0.15">
      <c r="A3169"/>
      <c r="D3169"/>
    </row>
    <row r="3170" spans="1:4" x14ac:dyDescent="0.15">
      <c r="A3170"/>
      <c r="D3170"/>
    </row>
    <row r="3171" spans="1:4" x14ac:dyDescent="0.15">
      <c r="A3171"/>
      <c r="D3171"/>
    </row>
    <row r="3172" spans="1:4" x14ac:dyDescent="0.15">
      <c r="A3172"/>
      <c r="D3172"/>
    </row>
    <row r="3173" spans="1:4" x14ac:dyDescent="0.15">
      <c r="A3173"/>
      <c r="D3173"/>
    </row>
    <row r="3174" spans="1:4" x14ac:dyDescent="0.15">
      <c r="A3174"/>
      <c r="D3174"/>
    </row>
    <row r="3175" spans="1:4" x14ac:dyDescent="0.15">
      <c r="A3175"/>
      <c r="D3175"/>
    </row>
    <row r="3176" spans="1:4" x14ac:dyDescent="0.15">
      <c r="A3176"/>
      <c r="D3176"/>
    </row>
    <row r="3177" spans="1:4" x14ac:dyDescent="0.15">
      <c r="A3177"/>
      <c r="D3177"/>
    </row>
    <row r="3178" spans="1:4" x14ac:dyDescent="0.15">
      <c r="A3178"/>
      <c r="D3178"/>
    </row>
    <row r="3179" spans="1:4" x14ac:dyDescent="0.15">
      <c r="A3179"/>
      <c r="D3179"/>
    </row>
    <row r="3180" spans="1:4" x14ac:dyDescent="0.15">
      <c r="A3180"/>
      <c r="D3180"/>
    </row>
    <row r="3181" spans="1:4" x14ac:dyDescent="0.15">
      <c r="A3181"/>
      <c r="D3181"/>
    </row>
    <row r="3182" spans="1:4" x14ac:dyDescent="0.15">
      <c r="A3182"/>
      <c r="D3182"/>
    </row>
    <row r="3183" spans="1:4" x14ac:dyDescent="0.15">
      <c r="A3183"/>
      <c r="D3183"/>
    </row>
    <row r="3184" spans="1:4" x14ac:dyDescent="0.15">
      <c r="A3184"/>
      <c r="D3184"/>
    </row>
    <row r="3185" spans="1:4" x14ac:dyDescent="0.15">
      <c r="A3185"/>
      <c r="D3185"/>
    </row>
    <row r="3186" spans="1:4" x14ac:dyDescent="0.15">
      <c r="A3186"/>
      <c r="D3186"/>
    </row>
    <row r="3187" spans="1:4" x14ac:dyDescent="0.15">
      <c r="A3187"/>
      <c r="D3187"/>
    </row>
    <row r="3188" spans="1:4" x14ac:dyDescent="0.15">
      <c r="A3188"/>
      <c r="D3188"/>
    </row>
    <row r="3189" spans="1:4" x14ac:dyDescent="0.15">
      <c r="A3189"/>
      <c r="D3189"/>
    </row>
    <row r="3190" spans="1:4" x14ac:dyDescent="0.15">
      <c r="A3190"/>
      <c r="D3190"/>
    </row>
    <row r="3191" spans="1:4" x14ac:dyDescent="0.15">
      <c r="A3191"/>
      <c r="D3191"/>
    </row>
    <row r="3192" spans="1:4" x14ac:dyDescent="0.15">
      <c r="A3192"/>
      <c r="D3192"/>
    </row>
    <row r="3193" spans="1:4" x14ac:dyDescent="0.15">
      <c r="A3193"/>
      <c r="D3193"/>
    </row>
    <row r="3194" spans="1:4" x14ac:dyDescent="0.15">
      <c r="A3194"/>
      <c r="D3194"/>
    </row>
    <row r="3195" spans="1:4" x14ac:dyDescent="0.15">
      <c r="A3195"/>
      <c r="D3195"/>
    </row>
    <row r="3196" spans="1:4" x14ac:dyDescent="0.15">
      <c r="A3196"/>
      <c r="D3196"/>
    </row>
    <row r="3197" spans="1:4" x14ac:dyDescent="0.15">
      <c r="A3197"/>
      <c r="D3197"/>
    </row>
    <row r="3198" spans="1:4" x14ac:dyDescent="0.15">
      <c r="A3198"/>
      <c r="D3198"/>
    </row>
    <row r="3199" spans="1:4" x14ac:dyDescent="0.15">
      <c r="A3199"/>
      <c r="D3199"/>
    </row>
    <row r="3200" spans="1:4" x14ac:dyDescent="0.15">
      <c r="A3200"/>
      <c r="D3200"/>
    </row>
    <row r="3201" spans="1:4" x14ac:dyDescent="0.15">
      <c r="A3201"/>
      <c r="D3201"/>
    </row>
    <row r="3202" spans="1:4" x14ac:dyDescent="0.15">
      <c r="A3202"/>
      <c r="D3202"/>
    </row>
    <row r="3203" spans="1:4" x14ac:dyDescent="0.15">
      <c r="A3203"/>
      <c r="D3203"/>
    </row>
    <row r="3204" spans="1:4" x14ac:dyDescent="0.15">
      <c r="A3204"/>
      <c r="D3204"/>
    </row>
    <row r="3205" spans="1:4" x14ac:dyDescent="0.15">
      <c r="A3205"/>
      <c r="D3205"/>
    </row>
    <row r="3206" spans="1:4" x14ac:dyDescent="0.15">
      <c r="A3206"/>
      <c r="D3206"/>
    </row>
    <row r="3207" spans="1:4" x14ac:dyDescent="0.15">
      <c r="A3207"/>
      <c r="D3207"/>
    </row>
    <row r="3208" spans="1:4" x14ac:dyDescent="0.15">
      <c r="A3208"/>
      <c r="D3208"/>
    </row>
    <row r="3209" spans="1:4" x14ac:dyDescent="0.15">
      <c r="A3209"/>
      <c r="D3209"/>
    </row>
    <row r="3210" spans="1:4" x14ac:dyDescent="0.15">
      <c r="A3210"/>
      <c r="D3210"/>
    </row>
    <row r="3211" spans="1:4" x14ac:dyDescent="0.15">
      <c r="A3211"/>
      <c r="D3211"/>
    </row>
    <row r="3212" spans="1:4" x14ac:dyDescent="0.15">
      <c r="A3212"/>
      <c r="D3212"/>
    </row>
    <row r="3213" spans="1:4" x14ac:dyDescent="0.15">
      <c r="A3213"/>
      <c r="D3213"/>
    </row>
    <row r="3214" spans="1:4" x14ac:dyDescent="0.15">
      <c r="A3214"/>
      <c r="D3214"/>
    </row>
    <row r="3215" spans="1:4" x14ac:dyDescent="0.15">
      <c r="A3215"/>
      <c r="D3215"/>
    </row>
    <row r="3216" spans="1:4" x14ac:dyDescent="0.15">
      <c r="A3216"/>
      <c r="D3216"/>
    </row>
    <row r="3217" spans="1:4" x14ac:dyDescent="0.15">
      <c r="A3217"/>
      <c r="D3217"/>
    </row>
    <row r="3218" spans="1:4" x14ac:dyDescent="0.15">
      <c r="A3218"/>
      <c r="D3218"/>
    </row>
    <row r="3219" spans="1:4" x14ac:dyDescent="0.15">
      <c r="A3219"/>
      <c r="D3219"/>
    </row>
    <row r="3220" spans="1:4" x14ac:dyDescent="0.15">
      <c r="A3220"/>
      <c r="D3220"/>
    </row>
    <row r="3221" spans="1:4" x14ac:dyDescent="0.15">
      <c r="A3221"/>
      <c r="D3221"/>
    </row>
    <row r="3222" spans="1:4" x14ac:dyDescent="0.15">
      <c r="A3222"/>
      <c r="D3222"/>
    </row>
    <row r="3223" spans="1:4" x14ac:dyDescent="0.15">
      <c r="A3223"/>
      <c r="D3223"/>
    </row>
    <row r="3224" spans="1:4" x14ac:dyDescent="0.15">
      <c r="A3224"/>
      <c r="D3224"/>
    </row>
    <row r="3225" spans="1:4" x14ac:dyDescent="0.15">
      <c r="A3225"/>
      <c r="D3225"/>
    </row>
    <row r="3226" spans="1:4" x14ac:dyDescent="0.15">
      <c r="A3226"/>
      <c r="D3226"/>
    </row>
    <row r="3227" spans="1:4" x14ac:dyDescent="0.15">
      <c r="A3227"/>
      <c r="D3227"/>
    </row>
    <row r="3228" spans="1:4" x14ac:dyDescent="0.15">
      <c r="A3228"/>
      <c r="D3228"/>
    </row>
    <row r="3229" spans="1:4" x14ac:dyDescent="0.15">
      <c r="A3229"/>
      <c r="D3229"/>
    </row>
    <row r="3230" spans="1:4" x14ac:dyDescent="0.15">
      <c r="A3230"/>
      <c r="D3230"/>
    </row>
    <row r="3231" spans="1:4" x14ac:dyDescent="0.15">
      <c r="A3231"/>
      <c r="D3231"/>
    </row>
    <row r="3232" spans="1:4" x14ac:dyDescent="0.15">
      <c r="A3232"/>
      <c r="D3232"/>
    </row>
    <row r="3233" spans="1:4" x14ac:dyDescent="0.15">
      <c r="A3233"/>
      <c r="D3233"/>
    </row>
    <row r="3234" spans="1:4" x14ac:dyDescent="0.15">
      <c r="A3234"/>
      <c r="D3234"/>
    </row>
    <row r="3235" spans="1:4" x14ac:dyDescent="0.15">
      <c r="A3235"/>
      <c r="D3235"/>
    </row>
    <row r="3236" spans="1:4" x14ac:dyDescent="0.15">
      <c r="A3236"/>
      <c r="D3236"/>
    </row>
    <row r="3237" spans="1:4" x14ac:dyDescent="0.15">
      <c r="A3237"/>
      <c r="D3237"/>
    </row>
    <row r="3238" spans="1:4" x14ac:dyDescent="0.15">
      <c r="A3238"/>
      <c r="D3238"/>
    </row>
    <row r="3239" spans="1:4" x14ac:dyDescent="0.15">
      <c r="A3239"/>
      <c r="D3239"/>
    </row>
    <row r="3240" spans="1:4" x14ac:dyDescent="0.15">
      <c r="A3240"/>
      <c r="D3240"/>
    </row>
    <row r="3241" spans="1:4" x14ac:dyDescent="0.15">
      <c r="A3241"/>
      <c r="D3241"/>
    </row>
    <row r="3242" spans="1:4" x14ac:dyDescent="0.15">
      <c r="A3242"/>
      <c r="D3242"/>
    </row>
    <row r="3243" spans="1:4" x14ac:dyDescent="0.15">
      <c r="A3243"/>
      <c r="D3243"/>
    </row>
    <row r="3244" spans="1:4" x14ac:dyDescent="0.15">
      <c r="A3244"/>
      <c r="D3244"/>
    </row>
    <row r="3245" spans="1:4" x14ac:dyDescent="0.15">
      <c r="A3245"/>
      <c r="D3245"/>
    </row>
    <row r="3246" spans="1:4" x14ac:dyDescent="0.15">
      <c r="A3246"/>
      <c r="D3246"/>
    </row>
    <row r="3247" spans="1:4" x14ac:dyDescent="0.15">
      <c r="A3247"/>
      <c r="D3247"/>
    </row>
    <row r="3248" spans="1:4" x14ac:dyDescent="0.15">
      <c r="A3248"/>
      <c r="D3248"/>
    </row>
    <row r="3249" spans="1:4" x14ac:dyDescent="0.15">
      <c r="A3249"/>
      <c r="D3249"/>
    </row>
    <row r="3250" spans="1:4" x14ac:dyDescent="0.15">
      <c r="A3250"/>
      <c r="D3250"/>
    </row>
    <row r="3251" spans="1:4" x14ac:dyDescent="0.15">
      <c r="A3251"/>
      <c r="D3251"/>
    </row>
    <row r="3252" spans="1:4" x14ac:dyDescent="0.15">
      <c r="A3252"/>
      <c r="D3252"/>
    </row>
    <row r="3253" spans="1:4" x14ac:dyDescent="0.15">
      <c r="A3253"/>
      <c r="D3253"/>
    </row>
    <row r="3254" spans="1:4" x14ac:dyDescent="0.15">
      <c r="A3254"/>
      <c r="D3254"/>
    </row>
    <row r="3255" spans="1:4" x14ac:dyDescent="0.15">
      <c r="A3255"/>
      <c r="D3255"/>
    </row>
    <row r="3256" spans="1:4" x14ac:dyDescent="0.15">
      <c r="A3256"/>
      <c r="D3256"/>
    </row>
    <row r="3257" spans="1:4" x14ac:dyDescent="0.15">
      <c r="A3257"/>
      <c r="D3257"/>
    </row>
    <row r="3258" spans="1:4" x14ac:dyDescent="0.15">
      <c r="A3258"/>
      <c r="D3258"/>
    </row>
    <row r="3259" spans="1:4" x14ac:dyDescent="0.15">
      <c r="A3259"/>
      <c r="D3259"/>
    </row>
    <row r="3260" spans="1:4" x14ac:dyDescent="0.15">
      <c r="A3260"/>
      <c r="D3260"/>
    </row>
    <row r="3261" spans="1:4" x14ac:dyDescent="0.15">
      <c r="A3261"/>
      <c r="D3261"/>
    </row>
    <row r="3262" spans="1:4" x14ac:dyDescent="0.15">
      <c r="A3262"/>
      <c r="D3262"/>
    </row>
    <row r="3263" spans="1:4" x14ac:dyDescent="0.15">
      <c r="A3263"/>
      <c r="D3263"/>
    </row>
    <row r="3264" spans="1:4" x14ac:dyDescent="0.15">
      <c r="A3264"/>
      <c r="D3264"/>
    </row>
    <row r="3265" spans="1:4" x14ac:dyDescent="0.15">
      <c r="A3265"/>
      <c r="D3265"/>
    </row>
    <row r="3266" spans="1:4" x14ac:dyDescent="0.15">
      <c r="A3266"/>
      <c r="D3266"/>
    </row>
    <row r="3267" spans="1:4" x14ac:dyDescent="0.15">
      <c r="A3267"/>
      <c r="D3267"/>
    </row>
    <row r="3268" spans="1:4" x14ac:dyDescent="0.15">
      <c r="A3268"/>
      <c r="D3268"/>
    </row>
    <row r="3269" spans="1:4" x14ac:dyDescent="0.15">
      <c r="A3269"/>
      <c r="D3269"/>
    </row>
    <row r="3270" spans="1:4" x14ac:dyDescent="0.15">
      <c r="A3270"/>
      <c r="D3270"/>
    </row>
    <row r="3271" spans="1:4" x14ac:dyDescent="0.15">
      <c r="A3271"/>
      <c r="D3271"/>
    </row>
    <row r="3272" spans="1:4" x14ac:dyDescent="0.15">
      <c r="A3272"/>
      <c r="D3272"/>
    </row>
    <row r="3273" spans="1:4" x14ac:dyDescent="0.15">
      <c r="A3273"/>
      <c r="D3273"/>
    </row>
    <row r="3274" spans="1:4" x14ac:dyDescent="0.15">
      <c r="A3274"/>
      <c r="D3274"/>
    </row>
    <row r="3275" spans="1:4" x14ac:dyDescent="0.15">
      <c r="A3275"/>
      <c r="D3275"/>
    </row>
    <row r="3276" spans="1:4" x14ac:dyDescent="0.15">
      <c r="A3276"/>
      <c r="D3276"/>
    </row>
    <row r="3277" spans="1:4" x14ac:dyDescent="0.15">
      <c r="A3277"/>
      <c r="D3277"/>
    </row>
    <row r="3278" spans="1:4" x14ac:dyDescent="0.15">
      <c r="A3278"/>
      <c r="D3278"/>
    </row>
    <row r="3279" spans="1:4" x14ac:dyDescent="0.15">
      <c r="A3279"/>
      <c r="D3279"/>
    </row>
    <row r="3280" spans="1:4" x14ac:dyDescent="0.15">
      <c r="A3280"/>
      <c r="D3280"/>
    </row>
    <row r="3281" spans="1:4" x14ac:dyDescent="0.15">
      <c r="A3281"/>
      <c r="D3281"/>
    </row>
    <row r="3282" spans="1:4" x14ac:dyDescent="0.15">
      <c r="A3282"/>
      <c r="D3282"/>
    </row>
    <row r="3283" spans="1:4" x14ac:dyDescent="0.15">
      <c r="A3283"/>
      <c r="D3283"/>
    </row>
    <row r="3284" spans="1:4" x14ac:dyDescent="0.15">
      <c r="A3284"/>
      <c r="D3284"/>
    </row>
    <row r="3285" spans="1:4" x14ac:dyDescent="0.15">
      <c r="A3285"/>
      <c r="D3285"/>
    </row>
    <row r="3286" spans="1:4" x14ac:dyDescent="0.15">
      <c r="A3286"/>
      <c r="D3286"/>
    </row>
    <row r="3287" spans="1:4" x14ac:dyDescent="0.15">
      <c r="A3287"/>
      <c r="D3287"/>
    </row>
    <row r="3288" spans="1:4" x14ac:dyDescent="0.15">
      <c r="A3288"/>
      <c r="D3288"/>
    </row>
    <row r="3289" spans="1:4" x14ac:dyDescent="0.15">
      <c r="A3289"/>
      <c r="D3289"/>
    </row>
    <row r="3290" spans="1:4" x14ac:dyDescent="0.15">
      <c r="A3290"/>
      <c r="D3290"/>
    </row>
    <row r="3291" spans="1:4" x14ac:dyDescent="0.15">
      <c r="A3291"/>
      <c r="D3291"/>
    </row>
    <row r="3292" spans="1:4" x14ac:dyDescent="0.15">
      <c r="A3292"/>
      <c r="D3292"/>
    </row>
    <row r="3293" spans="1:4" x14ac:dyDescent="0.15">
      <c r="A3293"/>
      <c r="D3293"/>
    </row>
    <row r="3294" spans="1:4" x14ac:dyDescent="0.15">
      <c r="A3294"/>
      <c r="D3294"/>
    </row>
    <row r="3295" spans="1:4" x14ac:dyDescent="0.15">
      <c r="A3295"/>
      <c r="D3295"/>
    </row>
    <row r="3296" spans="1:4" x14ac:dyDescent="0.15">
      <c r="A3296"/>
      <c r="D3296"/>
    </row>
    <row r="3297" spans="1:4" x14ac:dyDescent="0.15">
      <c r="A3297"/>
      <c r="D3297"/>
    </row>
    <row r="3298" spans="1:4" x14ac:dyDescent="0.15">
      <c r="A3298"/>
      <c r="D3298"/>
    </row>
    <row r="3299" spans="1:4" x14ac:dyDescent="0.15">
      <c r="A3299"/>
      <c r="D3299"/>
    </row>
    <row r="3300" spans="1:4" x14ac:dyDescent="0.15">
      <c r="A3300"/>
      <c r="D3300"/>
    </row>
    <row r="3301" spans="1:4" x14ac:dyDescent="0.15">
      <c r="A3301"/>
      <c r="D3301"/>
    </row>
    <row r="3302" spans="1:4" x14ac:dyDescent="0.15">
      <c r="A3302"/>
      <c r="D3302"/>
    </row>
    <row r="3303" spans="1:4" x14ac:dyDescent="0.15">
      <c r="A3303"/>
      <c r="D3303"/>
    </row>
    <row r="3304" spans="1:4" x14ac:dyDescent="0.15">
      <c r="A3304"/>
      <c r="D3304"/>
    </row>
    <row r="3305" spans="1:4" x14ac:dyDescent="0.15">
      <c r="A3305"/>
      <c r="D3305"/>
    </row>
    <row r="3306" spans="1:4" x14ac:dyDescent="0.15">
      <c r="A3306"/>
      <c r="D3306"/>
    </row>
    <row r="3307" spans="1:4" x14ac:dyDescent="0.15">
      <c r="A3307"/>
      <c r="D3307"/>
    </row>
    <row r="3308" spans="1:4" x14ac:dyDescent="0.15">
      <c r="A3308"/>
      <c r="D3308"/>
    </row>
    <row r="3309" spans="1:4" x14ac:dyDescent="0.15">
      <c r="A3309"/>
      <c r="D3309"/>
    </row>
    <row r="3310" spans="1:4" x14ac:dyDescent="0.15">
      <c r="A3310"/>
      <c r="D3310"/>
    </row>
    <row r="3311" spans="1:4" x14ac:dyDescent="0.15">
      <c r="A3311"/>
      <c r="D3311"/>
    </row>
    <row r="3312" spans="1:4" x14ac:dyDescent="0.15">
      <c r="A3312"/>
      <c r="D3312"/>
    </row>
    <row r="3313" spans="1:4" x14ac:dyDescent="0.15">
      <c r="A3313"/>
      <c r="D3313"/>
    </row>
    <row r="3314" spans="1:4" x14ac:dyDescent="0.15">
      <c r="A3314"/>
      <c r="D3314"/>
    </row>
    <row r="3315" spans="1:4" x14ac:dyDescent="0.15">
      <c r="A3315"/>
      <c r="D3315"/>
    </row>
    <row r="3316" spans="1:4" x14ac:dyDescent="0.15">
      <c r="A3316"/>
      <c r="D3316"/>
    </row>
    <row r="3317" spans="1:4" x14ac:dyDescent="0.15">
      <c r="A3317"/>
      <c r="D3317"/>
    </row>
    <row r="3318" spans="1:4" x14ac:dyDescent="0.15">
      <c r="A3318"/>
      <c r="D3318"/>
    </row>
    <row r="3319" spans="1:4" x14ac:dyDescent="0.15">
      <c r="A3319"/>
      <c r="D3319"/>
    </row>
    <row r="3320" spans="1:4" x14ac:dyDescent="0.15">
      <c r="A3320"/>
      <c r="D3320"/>
    </row>
    <row r="3321" spans="1:4" x14ac:dyDescent="0.15">
      <c r="A3321"/>
      <c r="D3321"/>
    </row>
    <row r="3322" spans="1:4" x14ac:dyDescent="0.15">
      <c r="A3322"/>
      <c r="D3322"/>
    </row>
    <row r="3323" spans="1:4" x14ac:dyDescent="0.15">
      <c r="A3323"/>
      <c r="D3323"/>
    </row>
    <row r="3324" spans="1:4" x14ac:dyDescent="0.15">
      <c r="A3324"/>
      <c r="D3324"/>
    </row>
    <row r="3325" spans="1:4" x14ac:dyDescent="0.15">
      <c r="A3325"/>
      <c r="D3325"/>
    </row>
    <row r="3326" spans="1:4" x14ac:dyDescent="0.15">
      <c r="A3326"/>
      <c r="D3326"/>
    </row>
    <row r="3327" spans="1:4" x14ac:dyDescent="0.15">
      <c r="A3327"/>
      <c r="D3327"/>
    </row>
    <row r="3328" spans="1:4" x14ac:dyDescent="0.15">
      <c r="A3328"/>
      <c r="D3328"/>
    </row>
    <row r="3329" spans="1:4" x14ac:dyDescent="0.15">
      <c r="A3329"/>
      <c r="D3329"/>
    </row>
    <row r="3330" spans="1:4" x14ac:dyDescent="0.15">
      <c r="A3330"/>
      <c r="D3330"/>
    </row>
    <row r="3331" spans="1:4" x14ac:dyDescent="0.15">
      <c r="A3331"/>
      <c r="D3331"/>
    </row>
    <row r="3332" spans="1:4" x14ac:dyDescent="0.15">
      <c r="A3332"/>
      <c r="D3332"/>
    </row>
    <row r="3333" spans="1:4" x14ac:dyDescent="0.15">
      <c r="A3333"/>
      <c r="D3333"/>
    </row>
    <row r="3334" spans="1:4" x14ac:dyDescent="0.15">
      <c r="A3334"/>
      <c r="D3334"/>
    </row>
    <row r="3335" spans="1:4" x14ac:dyDescent="0.15">
      <c r="A3335"/>
      <c r="D3335"/>
    </row>
    <row r="3336" spans="1:4" x14ac:dyDescent="0.15">
      <c r="A3336"/>
      <c r="D3336"/>
    </row>
    <row r="3337" spans="1:4" x14ac:dyDescent="0.15">
      <c r="A3337"/>
      <c r="D3337"/>
    </row>
    <row r="3338" spans="1:4" x14ac:dyDescent="0.15">
      <c r="A3338"/>
      <c r="D3338"/>
    </row>
    <row r="3339" spans="1:4" x14ac:dyDescent="0.15">
      <c r="A3339"/>
      <c r="D3339"/>
    </row>
    <row r="3340" spans="1:4" x14ac:dyDescent="0.15">
      <c r="A3340"/>
      <c r="D3340"/>
    </row>
    <row r="3341" spans="1:4" x14ac:dyDescent="0.15">
      <c r="A3341"/>
      <c r="D3341"/>
    </row>
    <row r="3342" spans="1:4" x14ac:dyDescent="0.15">
      <c r="A3342"/>
      <c r="D3342"/>
    </row>
    <row r="3343" spans="1:4" x14ac:dyDescent="0.15">
      <c r="A3343"/>
      <c r="D3343"/>
    </row>
    <row r="3344" spans="1:4" x14ac:dyDescent="0.15">
      <c r="A3344"/>
      <c r="D3344"/>
    </row>
    <row r="3345" spans="1:4" x14ac:dyDescent="0.15">
      <c r="A3345"/>
      <c r="D3345"/>
    </row>
    <row r="3346" spans="1:4" x14ac:dyDescent="0.15">
      <c r="A3346"/>
      <c r="D3346"/>
    </row>
    <row r="3347" spans="1:4" x14ac:dyDescent="0.15">
      <c r="A3347"/>
      <c r="D3347"/>
    </row>
    <row r="3348" spans="1:4" x14ac:dyDescent="0.15">
      <c r="A3348"/>
      <c r="D3348"/>
    </row>
    <row r="3349" spans="1:4" x14ac:dyDescent="0.15">
      <c r="A3349"/>
      <c r="D3349"/>
    </row>
    <row r="3350" spans="1:4" x14ac:dyDescent="0.15">
      <c r="A3350"/>
      <c r="D3350"/>
    </row>
    <row r="3351" spans="1:4" x14ac:dyDescent="0.15">
      <c r="A3351"/>
      <c r="D3351"/>
    </row>
    <row r="3352" spans="1:4" x14ac:dyDescent="0.15">
      <c r="A3352"/>
      <c r="D3352"/>
    </row>
    <row r="3353" spans="1:4" x14ac:dyDescent="0.15">
      <c r="A3353"/>
      <c r="D3353"/>
    </row>
    <row r="3354" spans="1:4" x14ac:dyDescent="0.15">
      <c r="A3354"/>
      <c r="D3354"/>
    </row>
    <row r="3355" spans="1:4" x14ac:dyDescent="0.15">
      <c r="A3355"/>
      <c r="D3355"/>
    </row>
    <row r="3356" spans="1:4" x14ac:dyDescent="0.15">
      <c r="A3356"/>
      <c r="D3356"/>
    </row>
    <row r="3357" spans="1:4" x14ac:dyDescent="0.15">
      <c r="A3357"/>
      <c r="D3357"/>
    </row>
    <row r="3358" spans="1:4" x14ac:dyDescent="0.15">
      <c r="A3358"/>
      <c r="D3358"/>
    </row>
    <row r="3359" spans="1:4" x14ac:dyDescent="0.15">
      <c r="A3359"/>
      <c r="D3359"/>
    </row>
    <row r="3360" spans="1:4" x14ac:dyDescent="0.15">
      <c r="A3360"/>
      <c r="D3360"/>
    </row>
    <row r="3361" spans="1:4" x14ac:dyDescent="0.15">
      <c r="A3361"/>
      <c r="D3361"/>
    </row>
    <row r="3362" spans="1:4" x14ac:dyDescent="0.15">
      <c r="A3362"/>
      <c r="D3362"/>
    </row>
    <row r="3363" spans="1:4" x14ac:dyDescent="0.15">
      <c r="A3363"/>
      <c r="D3363"/>
    </row>
    <row r="3364" spans="1:4" x14ac:dyDescent="0.15">
      <c r="A3364"/>
      <c r="D3364"/>
    </row>
    <row r="3365" spans="1:4" x14ac:dyDescent="0.15">
      <c r="A3365"/>
      <c r="D3365"/>
    </row>
    <row r="3366" spans="1:4" x14ac:dyDescent="0.15">
      <c r="A3366"/>
      <c r="D3366"/>
    </row>
    <row r="3367" spans="1:4" x14ac:dyDescent="0.15">
      <c r="A3367"/>
      <c r="D3367"/>
    </row>
    <row r="3368" spans="1:4" x14ac:dyDescent="0.15">
      <c r="A3368"/>
      <c r="D3368"/>
    </row>
    <row r="3369" spans="1:4" x14ac:dyDescent="0.15">
      <c r="A3369"/>
      <c r="D3369"/>
    </row>
    <row r="3370" spans="1:4" x14ac:dyDescent="0.15">
      <c r="A3370"/>
      <c r="D3370"/>
    </row>
    <row r="3371" spans="1:4" x14ac:dyDescent="0.15">
      <c r="A3371"/>
      <c r="D3371"/>
    </row>
    <row r="3372" spans="1:4" x14ac:dyDescent="0.15">
      <c r="A3372"/>
      <c r="D3372"/>
    </row>
    <row r="3373" spans="1:4" x14ac:dyDescent="0.15">
      <c r="A3373"/>
      <c r="D3373"/>
    </row>
    <row r="3374" spans="1:4" x14ac:dyDescent="0.15">
      <c r="A3374"/>
      <c r="D3374"/>
    </row>
    <row r="3375" spans="1:4" x14ac:dyDescent="0.15">
      <c r="A3375"/>
      <c r="D3375"/>
    </row>
    <row r="3376" spans="1:4" x14ac:dyDescent="0.15">
      <c r="A3376"/>
      <c r="D3376"/>
    </row>
    <row r="3377" spans="1:4" x14ac:dyDescent="0.15">
      <c r="A3377"/>
      <c r="D3377"/>
    </row>
    <row r="3378" spans="1:4" x14ac:dyDescent="0.15">
      <c r="A3378"/>
      <c r="D3378"/>
    </row>
    <row r="3379" spans="1:4" x14ac:dyDescent="0.15">
      <c r="A3379"/>
      <c r="D3379"/>
    </row>
    <row r="3380" spans="1:4" x14ac:dyDescent="0.15">
      <c r="A3380"/>
      <c r="D3380"/>
    </row>
    <row r="3381" spans="1:4" x14ac:dyDescent="0.15">
      <c r="A3381"/>
      <c r="D3381"/>
    </row>
    <row r="3382" spans="1:4" x14ac:dyDescent="0.15">
      <c r="A3382"/>
      <c r="D3382"/>
    </row>
    <row r="3383" spans="1:4" x14ac:dyDescent="0.15">
      <c r="A3383"/>
      <c r="D3383"/>
    </row>
    <row r="3384" spans="1:4" x14ac:dyDescent="0.15">
      <c r="A3384"/>
      <c r="D3384"/>
    </row>
    <row r="3385" spans="1:4" x14ac:dyDescent="0.15">
      <c r="A3385"/>
      <c r="D3385"/>
    </row>
    <row r="3386" spans="1:4" x14ac:dyDescent="0.15">
      <c r="A3386"/>
      <c r="D3386"/>
    </row>
    <row r="3387" spans="1:4" x14ac:dyDescent="0.15">
      <c r="A3387"/>
      <c r="D3387"/>
    </row>
    <row r="3388" spans="1:4" x14ac:dyDescent="0.15">
      <c r="A3388"/>
      <c r="D3388"/>
    </row>
    <row r="3389" spans="1:4" x14ac:dyDescent="0.15">
      <c r="A3389"/>
      <c r="D3389"/>
    </row>
    <row r="3390" spans="1:4" x14ac:dyDescent="0.15">
      <c r="A3390"/>
      <c r="D3390"/>
    </row>
    <row r="3391" spans="1:4" x14ac:dyDescent="0.15">
      <c r="A3391"/>
      <c r="D3391"/>
    </row>
    <row r="3392" spans="1:4" x14ac:dyDescent="0.15">
      <c r="A3392"/>
      <c r="D3392"/>
    </row>
    <row r="3393" spans="1:4" x14ac:dyDescent="0.15">
      <c r="A3393"/>
      <c r="D3393"/>
    </row>
    <row r="3394" spans="1:4" x14ac:dyDescent="0.15">
      <c r="A3394"/>
      <c r="D3394"/>
    </row>
    <row r="3395" spans="1:4" x14ac:dyDescent="0.15">
      <c r="A3395"/>
      <c r="D3395"/>
    </row>
    <row r="3396" spans="1:4" x14ac:dyDescent="0.15">
      <c r="A3396"/>
      <c r="D3396"/>
    </row>
    <row r="3397" spans="1:4" x14ac:dyDescent="0.15">
      <c r="A3397"/>
      <c r="D3397"/>
    </row>
    <row r="3398" spans="1:4" x14ac:dyDescent="0.15">
      <c r="A3398"/>
      <c r="D3398"/>
    </row>
    <row r="3399" spans="1:4" x14ac:dyDescent="0.15">
      <c r="A3399"/>
      <c r="D3399"/>
    </row>
    <row r="3400" spans="1:4" x14ac:dyDescent="0.15">
      <c r="A3400"/>
      <c r="D3400"/>
    </row>
    <row r="3401" spans="1:4" x14ac:dyDescent="0.15">
      <c r="A3401"/>
      <c r="D3401"/>
    </row>
    <row r="3402" spans="1:4" x14ac:dyDescent="0.15">
      <c r="A3402"/>
      <c r="D3402"/>
    </row>
    <row r="3403" spans="1:4" x14ac:dyDescent="0.15">
      <c r="A3403"/>
      <c r="D3403"/>
    </row>
    <row r="3404" spans="1:4" x14ac:dyDescent="0.15">
      <c r="A3404"/>
      <c r="D3404"/>
    </row>
    <row r="3405" spans="1:4" x14ac:dyDescent="0.15">
      <c r="A3405"/>
      <c r="D3405"/>
    </row>
    <row r="3406" spans="1:4" x14ac:dyDescent="0.15">
      <c r="A3406"/>
      <c r="D3406"/>
    </row>
    <row r="3407" spans="1:4" x14ac:dyDescent="0.15">
      <c r="A3407"/>
      <c r="D3407"/>
    </row>
    <row r="3408" spans="1:4" x14ac:dyDescent="0.15">
      <c r="A3408"/>
      <c r="D3408"/>
    </row>
    <row r="3409" spans="1:4" x14ac:dyDescent="0.15">
      <c r="A3409"/>
      <c r="D3409"/>
    </row>
    <row r="3410" spans="1:4" x14ac:dyDescent="0.15">
      <c r="A3410"/>
      <c r="D3410"/>
    </row>
    <row r="3411" spans="1:4" x14ac:dyDescent="0.15">
      <c r="A3411"/>
      <c r="D3411"/>
    </row>
    <row r="3412" spans="1:4" x14ac:dyDescent="0.15">
      <c r="A3412"/>
      <c r="D3412"/>
    </row>
    <row r="3413" spans="1:4" x14ac:dyDescent="0.15">
      <c r="A3413"/>
      <c r="D3413"/>
    </row>
    <row r="3414" spans="1:4" x14ac:dyDescent="0.15">
      <c r="A3414"/>
      <c r="D3414"/>
    </row>
    <row r="3415" spans="1:4" x14ac:dyDescent="0.15">
      <c r="A3415"/>
      <c r="D3415"/>
    </row>
    <row r="3416" spans="1:4" x14ac:dyDescent="0.15">
      <c r="A3416"/>
      <c r="D3416"/>
    </row>
    <row r="3417" spans="1:4" x14ac:dyDescent="0.15">
      <c r="A3417"/>
      <c r="D3417"/>
    </row>
    <row r="3418" spans="1:4" x14ac:dyDescent="0.15">
      <c r="A3418"/>
      <c r="D3418"/>
    </row>
    <row r="3419" spans="1:4" x14ac:dyDescent="0.15">
      <c r="A3419"/>
      <c r="D3419"/>
    </row>
    <row r="3420" spans="1:4" x14ac:dyDescent="0.15">
      <c r="A3420"/>
      <c r="D3420"/>
    </row>
    <row r="3421" spans="1:4" x14ac:dyDescent="0.15">
      <c r="A3421"/>
      <c r="D3421"/>
    </row>
    <row r="3422" spans="1:4" x14ac:dyDescent="0.15">
      <c r="A3422"/>
      <c r="D3422"/>
    </row>
    <row r="3423" spans="1:4" x14ac:dyDescent="0.15">
      <c r="A3423"/>
      <c r="D3423"/>
    </row>
    <row r="3424" spans="1:4" x14ac:dyDescent="0.15">
      <c r="A3424"/>
      <c r="D3424"/>
    </row>
    <row r="3425" spans="1:4" x14ac:dyDescent="0.15">
      <c r="A3425"/>
      <c r="D3425"/>
    </row>
    <row r="3426" spans="1:4" x14ac:dyDescent="0.15">
      <c r="A3426"/>
      <c r="D3426"/>
    </row>
    <row r="3427" spans="1:4" x14ac:dyDescent="0.15">
      <c r="A3427"/>
      <c r="D3427"/>
    </row>
    <row r="3428" spans="1:4" x14ac:dyDescent="0.15">
      <c r="A3428"/>
      <c r="D3428"/>
    </row>
    <row r="3429" spans="1:4" x14ac:dyDescent="0.15">
      <c r="A3429"/>
      <c r="D3429"/>
    </row>
    <row r="3430" spans="1:4" x14ac:dyDescent="0.15">
      <c r="A3430"/>
      <c r="D3430"/>
    </row>
    <row r="3431" spans="1:4" x14ac:dyDescent="0.15">
      <c r="A3431"/>
      <c r="D3431"/>
    </row>
    <row r="3432" spans="1:4" x14ac:dyDescent="0.15">
      <c r="A3432"/>
      <c r="D3432"/>
    </row>
    <row r="3433" spans="1:4" x14ac:dyDescent="0.15">
      <c r="A3433"/>
      <c r="D3433"/>
    </row>
    <row r="3434" spans="1:4" x14ac:dyDescent="0.15">
      <c r="A3434"/>
      <c r="D3434"/>
    </row>
    <row r="3435" spans="1:4" x14ac:dyDescent="0.15">
      <c r="A3435"/>
      <c r="D3435"/>
    </row>
    <row r="3436" spans="1:4" x14ac:dyDescent="0.15">
      <c r="A3436"/>
      <c r="D3436"/>
    </row>
    <row r="3437" spans="1:4" x14ac:dyDescent="0.15">
      <c r="A3437"/>
      <c r="D3437"/>
    </row>
    <row r="3438" spans="1:4" x14ac:dyDescent="0.15">
      <c r="A3438"/>
      <c r="D3438"/>
    </row>
    <row r="3439" spans="1:4" x14ac:dyDescent="0.15">
      <c r="A3439"/>
      <c r="D3439"/>
    </row>
    <row r="3440" spans="1:4" x14ac:dyDescent="0.15">
      <c r="A3440"/>
      <c r="D3440"/>
    </row>
    <row r="3441" spans="1:4" x14ac:dyDescent="0.15">
      <c r="A3441"/>
      <c r="D3441"/>
    </row>
    <row r="3442" spans="1:4" x14ac:dyDescent="0.15">
      <c r="A3442"/>
      <c r="D3442"/>
    </row>
    <row r="3443" spans="1:4" x14ac:dyDescent="0.15">
      <c r="A3443"/>
      <c r="D3443"/>
    </row>
    <row r="3444" spans="1:4" x14ac:dyDescent="0.15">
      <c r="A3444"/>
      <c r="D3444"/>
    </row>
    <row r="3445" spans="1:4" x14ac:dyDescent="0.15">
      <c r="A3445"/>
      <c r="D3445"/>
    </row>
    <row r="3446" spans="1:4" x14ac:dyDescent="0.15">
      <c r="A3446"/>
      <c r="D3446"/>
    </row>
    <row r="3447" spans="1:4" x14ac:dyDescent="0.15">
      <c r="A3447"/>
      <c r="D3447"/>
    </row>
    <row r="3448" spans="1:4" x14ac:dyDescent="0.15">
      <c r="A3448"/>
      <c r="D3448"/>
    </row>
    <row r="3449" spans="1:4" x14ac:dyDescent="0.15">
      <c r="A3449"/>
      <c r="D3449"/>
    </row>
    <row r="3450" spans="1:4" x14ac:dyDescent="0.15">
      <c r="A3450"/>
      <c r="D3450"/>
    </row>
    <row r="3451" spans="1:4" x14ac:dyDescent="0.15">
      <c r="A3451"/>
      <c r="D3451"/>
    </row>
    <row r="3452" spans="1:4" x14ac:dyDescent="0.15">
      <c r="A3452"/>
      <c r="D3452"/>
    </row>
    <row r="3453" spans="1:4" x14ac:dyDescent="0.15">
      <c r="A3453"/>
      <c r="D3453"/>
    </row>
    <row r="3454" spans="1:4" x14ac:dyDescent="0.15">
      <c r="A3454"/>
      <c r="D3454"/>
    </row>
    <row r="3455" spans="1:4" x14ac:dyDescent="0.15">
      <c r="A3455"/>
      <c r="D3455"/>
    </row>
    <row r="3456" spans="1:4" x14ac:dyDescent="0.15">
      <c r="A3456"/>
      <c r="D3456"/>
    </row>
    <row r="3457" spans="1:4" x14ac:dyDescent="0.15">
      <c r="A3457"/>
      <c r="D3457"/>
    </row>
    <row r="3458" spans="1:4" x14ac:dyDescent="0.15">
      <c r="A3458"/>
      <c r="D3458"/>
    </row>
    <row r="3459" spans="1:4" x14ac:dyDescent="0.15">
      <c r="A3459"/>
      <c r="D3459"/>
    </row>
    <row r="3460" spans="1:4" x14ac:dyDescent="0.15">
      <c r="A3460"/>
      <c r="D3460"/>
    </row>
    <row r="3461" spans="1:4" x14ac:dyDescent="0.15">
      <c r="A3461"/>
      <c r="D3461"/>
    </row>
    <row r="3462" spans="1:4" x14ac:dyDescent="0.15">
      <c r="A3462"/>
      <c r="D3462"/>
    </row>
    <row r="3463" spans="1:4" x14ac:dyDescent="0.15">
      <c r="A3463"/>
      <c r="D3463"/>
    </row>
    <row r="3464" spans="1:4" x14ac:dyDescent="0.15">
      <c r="A3464"/>
      <c r="D3464"/>
    </row>
    <row r="3465" spans="1:4" x14ac:dyDescent="0.15">
      <c r="A3465"/>
      <c r="D3465"/>
    </row>
    <row r="3466" spans="1:4" x14ac:dyDescent="0.15">
      <c r="A3466"/>
      <c r="D3466"/>
    </row>
    <row r="3467" spans="1:4" x14ac:dyDescent="0.15">
      <c r="A3467"/>
      <c r="D3467"/>
    </row>
    <row r="3468" spans="1:4" x14ac:dyDescent="0.15">
      <c r="A3468"/>
      <c r="D3468"/>
    </row>
    <row r="3469" spans="1:4" x14ac:dyDescent="0.15">
      <c r="A3469"/>
      <c r="D3469"/>
    </row>
    <row r="3470" spans="1:4" x14ac:dyDescent="0.15">
      <c r="A3470"/>
      <c r="D3470"/>
    </row>
    <row r="3471" spans="1:4" x14ac:dyDescent="0.15">
      <c r="A3471"/>
      <c r="D3471"/>
    </row>
    <row r="3472" spans="1:4" x14ac:dyDescent="0.15">
      <c r="A3472"/>
      <c r="D3472"/>
    </row>
    <row r="3473" spans="1:4" x14ac:dyDescent="0.15">
      <c r="A3473"/>
      <c r="D3473"/>
    </row>
    <row r="3474" spans="1:4" x14ac:dyDescent="0.15">
      <c r="A3474"/>
      <c r="D3474"/>
    </row>
    <row r="3475" spans="1:4" x14ac:dyDescent="0.15">
      <c r="A3475"/>
      <c r="D3475"/>
    </row>
    <row r="3476" spans="1:4" x14ac:dyDescent="0.15">
      <c r="A3476"/>
      <c r="D3476"/>
    </row>
    <row r="3477" spans="1:4" x14ac:dyDescent="0.15">
      <c r="A3477"/>
      <c r="D3477"/>
    </row>
    <row r="3478" spans="1:4" x14ac:dyDescent="0.15">
      <c r="A3478"/>
      <c r="D3478"/>
    </row>
    <row r="3479" spans="1:4" x14ac:dyDescent="0.15">
      <c r="A3479"/>
      <c r="D3479"/>
    </row>
    <row r="3480" spans="1:4" x14ac:dyDescent="0.15">
      <c r="A3480"/>
      <c r="D3480"/>
    </row>
    <row r="3481" spans="1:4" x14ac:dyDescent="0.15">
      <c r="A3481"/>
      <c r="D3481"/>
    </row>
    <row r="3482" spans="1:4" x14ac:dyDescent="0.15">
      <c r="A3482"/>
      <c r="D3482"/>
    </row>
    <row r="3483" spans="1:4" x14ac:dyDescent="0.15">
      <c r="A3483"/>
      <c r="D3483"/>
    </row>
    <row r="3484" spans="1:4" x14ac:dyDescent="0.15">
      <c r="A3484"/>
      <c r="D3484"/>
    </row>
    <row r="3485" spans="1:4" x14ac:dyDescent="0.15">
      <c r="A3485"/>
      <c r="D3485"/>
    </row>
    <row r="3486" spans="1:4" x14ac:dyDescent="0.15">
      <c r="A3486"/>
      <c r="D3486"/>
    </row>
    <row r="3487" spans="1:4" x14ac:dyDescent="0.15">
      <c r="A3487"/>
      <c r="D3487"/>
    </row>
    <row r="3488" spans="1:4" x14ac:dyDescent="0.15">
      <c r="A3488"/>
      <c r="D3488"/>
    </row>
    <row r="3489" spans="1:4" x14ac:dyDescent="0.15">
      <c r="A3489"/>
      <c r="D3489"/>
    </row>
    <row r="3490" spans="1:4" x14ac:dyDescent="0.15">
      <c r="A3490"/>
      <c r="D3490"/>
    </row>
    <row r="3491" spans="1:4" x14ac:dyDescent="0.15">
      <c r="A3491"/>
      <c r="D3491"/>
    </row>
    <row r="3492" spans="1:4" x14ac:dyDescent="0.15">
      <c r="A3492"/>
      <c r="D3492"/>
    </row>
    <row r="3493" spans="1:4" x14ac:dyDescent="0.15">
      <c r="A3493"/>
      <c r="D3493"/>
    </row>
    <row r="3494" spans="1:4" x14ac:dyDescent="0.15">
      <c r="A3494"/>
      <c r="D3494"/>
    </row>
    <row r="3495" spans="1:4" x14ac:dyDescent="0.15">
      <c r="A3495"/>
      <c r="D3495"/>
    </row>
    <row r="3496" spans="1:4" x14ac:dyDescent="0.15">
      <c r="A3496"/>
      <c r="D3496"/>
    </row>
    <row r="3497" spans="1:4" x14ac:dyDescent="0.15">
      <c r="A3497"/>
      <c r="D3497"/>
    </row>
    <row r="3498" spans="1:4" x14ac:dyDescent="0.15">
      <c r="A3498"/>
      <c r="D3498"/>
    </row>
    <row r="3499" spans="1:4" x14ac:dyDescent="0.15">
      <c r="A3499"/>
      <c r="D3499"/>
    </row>
    <row r="3500" spans="1:4" x14ac:dyDescent="0.15">
      <c r="A3500"/>
      <c r="D3500"/>
    </row>
    <row r="3501" spans="1:4" x14ac:dyDescent="0.15">
      <c r="A3501"/>
      <c r="D3501"/>
    </row>
    <row r="3502" spans="1:4" x14ac:dyDescent="0.15">
      <c r="A3502"/>
      <c r="D3502"/>
    </row>
    <row r="3503" spans="1:4" x14ac:dyDescent="0.15">
      <c r="A3503"/>
      <c r="D3503"/>
    </row>
    <row r="3504" spans="1:4" x14ac:dyDescent="0.15">
      <c r="A3504"/>
      <c r="D3504"/>
    </row>
    <row r="3505" spans="1:4" x14ac:dyDescent="0.15">
      <c r="A3505"/>
      <c r="D3505"/>
    </row>
    <row r="3506" spans="1:4" x14ac:dyDescent="0.15">
      <c r="A3506"/>
      <c r="D3506"/>
    </row>
    <row r="3507" spans="1:4" x14ac:dyDescent="0.15">
      <c r="A3507"/>
      <c r="D3507"/>
    </row>
    <row r="3508" spans="1:4" x14ac:dyDescent="0.15">
      <c r="A3508"/>
      <c r="D3508"/>
    </row>
    <row r="3509" spans="1:4" x14ac:dyDescent="0.15">
      <c r="A3509"/>
      <c r="D3509"/>
    </row>
    <row r="3510" spans="1:4" x14ac:dyDescent="0.15">
      <c r="A3510"/>
      <c r="D3510"/>
    </row>
    <row r="3511" spans="1:4" x14ac:dyDescent="0.15">
      <c r="A3511"/>
      <c r="D3511"/>
    </row>
    <row r="3512" spans="1:4" x14ac:dyDescent="0.15">
      <c r="A3512"/>
      <c r="D3512"/>
    </row>
    <row r="3513" spans="1:4" x14ac:dyDescent="0.15">
      <c r="A3513"/>
      <c r="D3513"/>
    </row>
    <row r="3514" spans="1:4" x14ac:dyDescent="0.15">
      <c r="A3514"/>
      <c r="D3514"/>
    </row>
    <row r="3515" spans="1:4" x14ac:dyDescent="0.15">
      <c r="A3515"/>
      <c r="D3515"/>
    </row>
    <row r="3516" spans="1:4" x14ac:dyDescent="0.15">
      <c r="A3516"/>
      <c r="D3516"/>
    </row>
    <row r="3517" spans="1:4" x14ac:dyDescent="0.15">
      <c r="A3517"/>
      <c r="D3517"/>
    </row>
    <row r="3518" spans="1:4" x14ac:dyDescent="0.15">
      <c r="A3518"/>
      <c r="D3518"/>
    </row>
    <row r="3519" spans="1:4" x14ac:dyDescent="0.15">
      <c r="A3519"/>
      <c r="D3519"/>
    </row>
    <row r="3520" spans="1:4" x14ac:dyDescent="0.15">
      <c r="A3520"/>
      <c r="D3520"/>
    </row>
    <row r="3521" spans="1:4" x14ac:dyDescent="0.15">
      <c r="A3521"/>
      <c r="D3521"/>
    </row>
    <row r="3522" spans="1:4" x14ac:dyDescent="0.15">
      <c r="A3522"/>
      <c r="D3522"/>
    </row>
    <row r="3523" spans="1:4" x14ac:dyDescent="0.15">
      <c r="A3523"/>
      <c r="D3523"/>
    </row>
    <row r="3524" spans="1:4" x14ac:dyDescent="0.15">
      <c r="A3524"/>
      <c r="D3524"/>
    </row>
    <row r="3525" spans="1:4" x14ac:dyDescent="0.15">
      <c r="A3525"/>
      <c r="D3525"/>
    </row>
    <row r="3526" spans="1:4" x14ac:dyDescent="0.15">
      <c r="A3526"/>
      <c r="D3526"/>
    </row>
    <row r="3527" spans="1:4" x14ac:dyDescent="0.15">
      <c r="A3527"/>
      <c r="D3527"/>
    </row>
    <row r="3528" spans="1:4" x14ac:dyDescent="0.15">
      <c r="A3528"/>
      <c r="D3528"/>
    </row>
    <row r="3529" spans="1:4" x14ac:dyDescent="0.15">
      <c r="A3529"/>
      <c r="D3529"/>
    </row>
    <row r="3530" spans="1:4" x14ac:dyDescent="0.15">
      <c r="A3530"/>
      <c r="D3530"/>
    </row>
    <row r="3531" spans="1:4" x14ac:dyDescent="0.15">
      <c r="A3531"/>
      <c r="D3531"/>
    </row>
    <row r="3532" spans="1:4" x14ac:dyDescent="0.15">
      <c r="A3532"/>
      <c r="D3532"/>
    </row>
    <row r="3533" spans="1:4" x14ac:dyDescent="0.15">
      <c r="A3533"/>
      <c r="D3533"/>
    </row>
    <row r="3534" spans="1:4" x14ac:dyDescent="0.15">
      <c r="A3534"/>
      <c r="D3534"/>
    </row>
    <row r="3535" spans="1:4" x14ac:dyDescent="0.15">
      <c r="A3535"/>
      <c r="D3535"/>
    </row>
    <row r="3536" spans="1:4" x14ac:dyDescent="0.15">
      <c r="A3536"/>
      <c r="D3536"/>
    </row>
    <row r="3537" spans="1:4" x14ac:dyDescent="0.15">
      <c r="A3537"/>
      <c r="D3537"/>
    </row>
    <row r="3538" spans="1:4" x14ac:dyDescent="0.15">
      <c r="A3538"/>
      <c r="D3538"/>
    </row>
    <row r="3539" spans="1:4" x14ac:dyDescent="0.15">
      <c r="A3539"/>
      <c r="D3539"/>
    </row>
    <row r="3540" spans="1:4" x14ac:dyDescent="0.15">
      <c r="A3540"/>
      <c r="D3540"/>
    </row>
    <row r="3541" spans="1:4" x14ac:dyDescent="0.15">
      <c r="A3541"/>
      <c r="D3541"/>
    </row>
    <row r="3542" spans="1:4" x14ac:dyDescent="0.15">
      <c r="A3542"/>
      <c r="D3542"/>
    </row>
    <row r="3543" spans="1:4" x14ac:dyDescent="0.15">
      <c r="A3543"/>
      <c r="D3543"/>
    </row>
    <row r="3544" spans="1:4" x14ac:dyDescent="0.15">
      <c r="A3544"/>
      <c r="D3544"/>
    </row>
    <row r="3545" spans="1:4" x14ac:dyDescent="0.15">
      <c r="A3545"/>
      <c r="D3545"/>
    </row>
    <row r="3546" spans="1:4" x14ac:dyDescent="0.15">
      <c r="A3546"/>
      <c r="D3546"/>
    </row>
    <row r="3547" spans="1:4" x14ac:dyDescent="0.15">
      <c r="A3547"/>
      <c r="D3547"/>
    </row>
    <row r="3548" spans="1:4" x14ac:dyDescent="0.15">
      <c r="A3548"/>
      <c r="D3548"/>
    </row>
    <row r="3549" spans="1:4" x14ac:dyDescent="0.15">
      <c r="A3549"/>
      <c r="D3549"/>
    </row>
    <row r="3550" spans="1:4" x14ac:dyDescent="0.15">
      <c r="A3550"/>
      <c r="D3550"/>
    </row>
    <row r="3551" spans="1:4" x14ac:dyDescent="0.15">
      <c r="A3551"/>
      <c r="D3551"/>
    </row>
    <row r="3552" spans="1:4" x14ac:dyDescent="0.15">
      <c r="A3552"/>
      <c r="D3552"/>
    </row>
    <row r="3553" spans="1:4" x14ac:dyDescent="0.15">
      <c r="A3553"/>
      <c r="D3553"/>
    </row>
    <row r="3554" spans="1:4" x14ac:dyDescent="0.15">
      <c r="A3554"/>
      <c r="D3554"/>
    </row>
    <row r="3555" spans="1:4" x14ac:dyDescent="0.15">
      <c r="A3555"/>
      <c r="D3555"/>
    </row>
    <row r="3556" spans="1:4" x14ac:dyDescent="0.15">
      <c r="A3556"/>
      <c r="D3556"/>
    </row>
    <row r="3557" spans="1:4" x14ac:dyDescent="0.15">
      <c r="A3557"/>
      <c r="D3557"/>
    </row>
    <row r="3558" spans="1:4" x14ac:dyDescent="0.15">
      <c r="A3558"/>
      <c r="D3558"/>
    </row>
    <row r="3559" spans="1:4" x14ac:dyDescent="0.15">
      <c r="A3559"/>
      <c r="D3559"/>
    </row>
    <row r="3560" spans="1:4" x14ac:dyDescent="0.15">
      <c r="A3560"/>
      <c r="D3560"/>
    </row>
    <row r="3561" spans="1:4" x14ac:dyDescent="0.15">
      <c r="A3561"/>
      <c r="D3561"/>
    </row>
    <row r="3562" spans="1:4" x14ac:dyDescent="0.15">
      <c r="A3562"/>
      <c r="D3562"/>
    </row>
    <row r="3563" spans="1:4" x14ac:dyDescent="0.15">
      <c r="A3563"/>
      <c r="D3563"/>
    </row>
    <row r="3564" spans="1:4" x14ac:dyDescent="0.15">
      <c r="A3564"/>
      <c r="D3564"/>
    </row>
    <row r="3565" spans="1:4" x14ac:dyDescent="0.15">
      <c r="A3565"/>
      <c r="D3565"/>
    </row>
    <row r="3566" spans="1:4" x14ac:dyDescent="0.15">
      <c r="A3566"/>
      <c r="D3566"/>
    </row>
    <row r="3567" spans="1:4" x14ac:dyDescent="0.15">
      <c r="A3567"/>
      <c r="D3567"/>
    </row>
    <row r="3568" spans="1:4" x14ac:dyDescent="0.15">
      <c r="A3568"/>
      <c r="D3568"/>
    </row>
    <row r="3569" spans="1:4" x14ac:dyDescent="0.15">
      <c r="A3569"/>
      <c r="D3569"/>
    </row>
    <row r="3570" spans="1:4" x14ac:dyDescent="0.15">
      <c r="A3570"/>
      <c r="D3570"/>
    </row>
    <row r="3571" spans="1:4" x14ac:dyDescent="0.15">
      <c r="A3571"/>
      <c r="D3571"/>
    </row>
    <row r="3572" spans="1:4" x14ac:dyDescent="0.15">
      <c r="A3572"/>
      <c r="D3572"/>
    </row>
  </sheetData>
  <sheetProtection password="C716" sheet="1" objects="1" scenarios="1"/>
  <mergeCells count="6">
    <mergeCell ref="C9:I9"/>
    <mergeCell ref="C10:I10"/>
    <mergeCell ref="E11:I11"/>
    <mergeCell ref="D6:I6"/>
    <mergeCell ref="C7:I7"/>
    <mergeCell ref="C8:I8"/>
  </mergeCells>
  <phoneticPr fontId="0" type="noConversion"/>
  <printOptions horizontalCentered="1" verticalCentered="1"/>
  <pageMargins left="0.51181102362204722" right="0.51181102362204722" top="0.51181102362204722" bottom="0.51181102362204722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sail 1</vt:lpstr>
      <vt:lpstr>spar</vt:lpstr>
      <vt:lpstr>sail 2</vt:lpstr>
      <vt:lpstr>certificate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COLIN TROWER</dc:title>
  <dc:subject/>
  <dc:creator>GBR 3359</dc:creator>
  <cp:lastModifiedBy>Microsoft Office User</cp:lastModifiedBy>
  <cp:lastPrinted>2010-01-06T17:14:22Z</cp:lastPrinted>
  <dcterms:created xsi:type="dcterms:W3CDTF">2000-11-23T23:34:16Z</dcterms:created>
  <dcterms:modified xsi:type="dcterms:W3CDTF">2017-12-07T08:44:05Z</dcterms:modified>
  <cp:contentStatus>RADIO</cp:contentStatus>
</cp:coreProperties>
</file>